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https://unhcr365-my.sharepoint.com/personal/koufakis_unhcr_org/Documents/Documents/2023 Projects Review/SOMazar/Mazar 10 schools final/3- School- 8 Classrooms Building Wakil Abad School Badakhshan Province/for supply/"/>
    </mc:Choice>
  </mc:AlternateContent>
  <xr:revisionPtr revIDLastSave="78" documentId="11_9D97B4E27218B432B659087F35813850EA896CF6" xr6:coauthVersionLast="47" xr6:coauthVersionMax="47" xr10:uidLastSave="{EBFA868A-065C-4893-85EC-2ACED17466EA}"/>
  <bookViews>
    <workbookView xWindow="28680" yWindow="-120" windowWidth="29040" windowHeight="15720" xr2:uid="{00000000-000D-0000-FFFF-FFFF00000000}"/>
  </bookViews>
  <sheets>
    <sheet name="BoQ" sheetId="4" r:id="rId1"/>
  </sheets>
  <definedNames>
    <definedName name="_xlnm.Print_Area" localSheetId="0">BoQ!$A$1:$F$283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66" i="4" l="1"/>
  <c r="B281" i="4"/>
  <c r="F260" i="4"/>
  <c r="F259" i="4"/>
  <c r="F258" i="4"/>
  <c r="F257" i="4"/>
  <c r="F256" i="4"/>
  <c r="F255" i="4"/>
  <c r="F269" i="4"/>
  <c r="F268" i="4"/>
  <c r="F267" i="4"/>
  <c r="F265" i="4"/>
  <c r="F264" i="4"/>
  <c r="F263" i="4"/>
  <c r="F170" i="4"/>
  <c r="F270" i="4" l="1"/>
  <c r="F261" i="4"/>
  <c r="F281" i="4" s="1"/>
  <c r="F175" i="4"/>
  <c r="F174" i="4"/>
  <c r="F173" i="4"/>
  <c r="F172" i="4"/>
  <c r="F171" i="4"/>
  <c r="F169" i="4"/>
  <c r="F168" i="4"/>
  <c r="F167" i="4"/>
  <c r="F166" i="4"/>
  <c r="F165" i="4"/>
  <c r="F164" i="4"/>
  <c r="F163" i="4"/>
  <c r="F162" i="4"/>
  <c r="F161" i="4"/>
  <c r="F160" i="4"/>
  <c r="F159" i="4"/>
  <c r="F158" i="4"/>
  <c r="F157" i="4"/>
  <c r="F156" i="4"/>
  <c r="F155" i="4"/>
  <c r="F154" i="4"/>
  <c r="F153" i="4"/>
  <c r="F152" i="4"/>
  <c r="F150" i="4"/>
  <c r="F149" i="4"/>
  <c r="F148" i="4"/>
  <c r="F147" i="4"/>
  <c r="F146" i="4"/>
  <c r="F145" i="4"/>
  <c r="F144" i="4"/>
  <c r="F143" i="4"/>
  <c r="F142" i="4"/>
  <c r="F141" i="4"/>
  <c r="F140" i="4"/>
  <c r="F138" i="4"/>
  <c r="F137" i="4"/>
  <c r="F136" i="4"/>
  <c r="F135" i="4"/>
  <c r="F134" i="4"/>
  <c r="F133" i="4"/>
  <c r="F132" i="4"/>
  <c r="F131" i="4"/>
  <c r="F130" i="4"/>
  <c r="F129" i="4"/>
  <c r="F128" i="4"/>
  <c r="F127" i="4"/>
  <c r="F126" i="4"/>
  <c r="F125" i="4"/>
  <c r="F124" i="4"/>
  <c r="B282" i="4" l="1"/>
  <c r="B280" i="4"/>
  <c r="B279" i="4"/>
  <c r="B278" i="4"/>
  <c r="B277" i="4"/>
  <c r="B276" i="4"/>
  <c r="B275" i="4"/>
  <c r="B274" i="4"/>
  <c r="B273" i="4"/>
  <c r="F252" i="4"/>
  <c r="F251" i="4"/>
  <c r="F250" i="4"/>
  <c r="F249" i="4"/>
  <c r="F248" i="4"/>
  <c r="F247" i="4"/>
  <c r="F246" i="4"/>
  <c r="F245" i="4"/>
  <c r="F244" i="4"/>
  <c r="F243" i="4"/>
  <c r="F242" i="4"/>
  <c r="F241" i="4"/>
  <c r="F240" i="4"/>
  <c r="F239" i="4"/>
  <c r="F238" i="4"/>
  <c r="F237" i="4"/>
  <c r="F236" i="4"/>
  <c r="F235" i="4"/>
  <c r="F234" i="4"/>
  <c r="F231" i="4"/>
  <c r="F230" i="4"/>
  <c r="F229" i="4"/>
  <c r="F228" i="4"/>
  <c r="F227" i="4"/>
  <c r="F226" i="4"/>
  <c r="F225" i="4"/>
  <c r="F224" i="4"/>
  <c r="F223" i="4"/>
  <c r="F222" i="4"/>
  <c r="F221" i="4"/>
  <c r="F220" i="4"/>
  <c r="F219" i="4"/>
  <c r="F216" i="4"/>
  <c r="F215" i="4"/>
  <c r="F214" i="4"/>
  <c r="F213" i="4"/>
  <c r="F212" i="4"/>
  <c r="F211" i="4"/>
  <c r="F210" i="4"/>
  <c r="F209" i="4"/>
  <c r="F208" i="4"/>
  <c r="F207" i="4"/>
  <c r="F206" i="4"/>
  <c r="F205" i="4"/>
  <c r="F204" i="4"/>
  <c r="F203" i="4"/>
  <c r="F202" i="4"/>
  <c r="F201" i="4"/>
  <c r="F200" i="4"/>
  <c r="F199" i="4"/>
  <c r="F198" i="4"/>
  <c r="F197" i="4"/>
  <c r="F196" i="4"/>
  <c r="F195" i="4"/>
  <c r="F194" i="4"/>
  <c r="F193" i="4"/>
  <c r="F192" i="4"/>
  <c r="F191" i="4"/>
  <c r="F190" i="4"/>
  <c r="F189" i="4"/>
  <c r="F188" i="4"/>
  <c r="F187" i="4"/>
  <c r="F186" i="4"/>
  <c r="F185" i="4"/>
  <c r="F184" i="4"/>
  <c r="F183" i="4"/>
  <c r="F182" i="4"/>
  <c r="F181" i="4"/>
  <c r="F180" i="4"/>
  <c r="F179" i="4"/>
  <c r="F178" i="4"/>
  <c r="F121" i="4"/>
  <c r="F120" i="4"/>
  <c r="F119" i="4"/>
  <c r="F118" i="4"/>
  <c r="F117" i="4"/>
  <c r="F116" i="4"/>
  <c r="F115" i="4"/>
  <c r="F114" i="4"/>
  <c r="F113" i="4"/>
  <c r="F110" i="4"/>
  <c r="F109" i="4"/>
  <c r="F108" i="4"/>
  <c r="F107" i="4"/>
  <c r="F106" i="4"/>
  <c r="F105" i="4"/>
  <c r="F104" i="4"/>
  <c r="F103" i="4"/>
  <c r="F102" i="4"/>
  <c r="F100" i="4"/>
  <c r="F99" i="4"/>
  <c r="F98" i="4"/>
  <c r="F97" i="4"/>
  <c r="F96" i="4"/>
  <c r="F95" i="4"/>
  <c r="F94" i="4"/>
  <c r="F93" i="4"/>
  <c r="F92" i="4"/>
  <c r="F91" i="4"/>
  <c r="F90" i="4"/>
  <c r="F89" i="4"/>
  <c r="F88" i="4"/>
  <c r="F87" i="4"/>
  <c r="F86" i="4"/>
  <c r="F85" i="4"/>
  <c r="F84" i="4"/>
  <c r="F81" i="4"/>
  <c r="F80" i="4"/>
  <c r="F79" i="4"/>
  <c r="F78" i="4"/>
  <c r="F77" i="4"/>
  <c r="F76" i="4"/>
  <c r="F75" i="4"/>
  <c r="F74" i="4"/>
  <c r="F73" i="4"/>
  <c r="F72" i="4"/>
  <c r="F71" i="4"/>
  <c r="F70" i="4"/>
  <c r="F69" i="4"/>
  <c r="F68" i="4"/>
  <c r="F67" i="4"/>
  <c r="F66" i="4"/>
  <c r="F65" i="4"/>
  <c r="F62" i="4"/>
  <c r="F61" i="4"/>
  <c r="F60" i="4"/>
  <c r="F59" i="4"/>
  <c r="F58" i="4"/>
  <c r="F57" i="4"/>
  <c r="F56" i="4"/>
  <c r="F55" i="4"/>
  <c r="F54" i="4"/>
  <c r="F53" i="4"/>
  <c r="F52" i="4"/>
  <c r="F51" i="4"/>
  <c r="F50" i="4"/>
  <c r="F49" i="4"/>
  <c r="F48" i="4"/>
  <c r="F47" i="4"/>
  <c r="F46" i="4"/>
  <c r="F45" i="4"/>
  <c r="F44" i="4"/>
  <c r="F43" i="4"/>
  <c r="F42" i="4"/>
  <c r="F41" i="4"/>
  <c r="F40" i="4"/>
  <c r="F39" i="4"/>
  <c r="F38" i="4"/>
  <c r="F37" i="4"/>
  <c r="F36" i="4"/>
  <c r="F35" i="4"/>
  <c r="F34" i="4"/>
  <c r="F33" i="4"/>
  <c r="F32" i="4"/>
  <c r="F31" i="4"/>
  <c r="F30" i="4"/>
  <c r="F29" i="4"/>
  <c r="F28" i="4"/>
  <c r="F27" i="4"/>
  <c r="F26" i="4"/>
  <c r="F25" i="4"/>
  <c r="F24" i="4"/>
  <c r="F23" i="4"/>
  <c r="F22" i="4"/>
  <c r="F21" i="4"/>
  <c r="F20" i="4"/>
  <c r="F19" i="4"/>
  <c r="F18" i="4"/>
  <c r="F17" i="4"/>
  <c r="F16" i="4"/>
  <c r="F15" i="4"/>
  <c r="F14" i="4"/>
  <c r="F13" i="4"/>
  <c r="F12" i="4"/>
  <c r="F11" i="4"/>
  <c r="F10" i="4"/>
  <c r="F63" i="4" l="1"/>
  <c r="F273" i="4" s="1"/>
  <c r="F122" i="4"/>
  <c r="F276" i="4" s="1"/>
  <c r="F82" i="4"/>
  <c r="F274" i="4" s="1"/>
  <c r="F232" i="4"/>
  <c r="F279" i="4" s="1"/>
  <c r="F282" i="4"/>
  <c r="F217" i="4"/>
  <c r="F278" i="4" s="1"/>
  <c r="F253" i="4"/>
  <c r="F280" i="4" s="1"/>
  <c r="F111" i="4"/>
  <c r="F275" i="4" s="1"/>
  <c r="F176" i="4"/>
  <c r="F277" i="4" s="1"/>
  <c r="F283" i="4" l="1"/>
</calcChain>
</file>

<file path=xl/sharedStrings.xml><?xml version="1.0" encoding="utf-8"?>
<sst xmlns="http://schemas.openxmlformats.org/spreadsheetml/2006/main" count="520" uniqueCount="298">
  <si>
    <r>
      <t>Province:</t>
    </r>
    <r>
      <rPr>
        <sz val="11"/>
        <color theme="1"/>
        <rFont val="Arial"/>
        <family val="2"/>
      </rPr>
      <t xml:space="preserve"> Badakhshan</t>
    </r>
  </si>
  <si>
    <t>Date:</t>
  </si>
  <si>
    <t>No</t>
  </si>
  <si>
    <t>Description of Activities</t>
  </si>
  <si>
    <t>Units</t>
  </si>
  <si>
    <t>Quantity</t>
  </si>
  <si>
    <t>General Notes: 
1. All materials and workmanship shall be in accordance with Engineering Standards, Materials Specifications, and Drawings. 
2. All main installations/system modifications will be approved and inspected by UNHCR/Government/Partner Engineer prioir to its implementation. 
3. The construction materials and items used in the projects need to be inspected and approved by engineer in charge. Approval of items are linked to the approval of submittals which should be shared two weeks in advance of delivery to projects site, for each item.  
4. Contractors shall maintain a copy of the current national and international Engineering Standards on-site at all times during construction. 
5. Structural drawings shall be used in conjunction with the specifications and other project drawings and shall confirm to the requirement of the standard design of the Government of Afghanistan. 
6. The contractor should ensure that implementation of the project will not cause damage to adjacent buildings, utilities or other property. This requirement is particularly importent during foundation excavation.
7. Proir to its implementation, the contractor shall compare and coordinate the drawings of all components and report any discrepancies between the drawings and BoQ, to UNHCR.
8. The contractor shall review and compare dimensions between architectural and structural drawings prior to its implementation.
9. No structural member shall be cut or notched or otherwise reduced in strength unless approved by UNHCR/Goverment.
10. The contractor shall coordinate architectural, electrical, mechanical and plumbing drawings for anchored, embedded or supported items and notify UNHCR of any discrepancies.
11. The cost shall include for purchase, delivery, installation, placing, workmanship and required activities to working order of each activity.
12.All the estimated quantity calculated by SOs and FOs as per drawings and scope of works. Payment will be made as per field measurement and actual work done</t>
  </si>
  <si>
    <t xml:space="preserve">Civil Work_construction of 6+2 class room school building </t>
  </si>
  <si>
    <t>Leveling (cutting and filling) of area icluding the transportation of additional materials and shift to the fair place with all necessary requirments. The type of land is grade 3 (soil, sand and gravel)</t>
  </si>
  <si>
    <t>m²</t>
  </si>
  <si>
    <t>Excavation for leveling of the ground for the location of the school building  with the dimention of   L = 50m, W= 20m and H = 0.7m, the type of land is grade 3 (soil, sand and gravel) with all relevant work.</t>
  </si>
  <si>
    <t>m³</t>
  </si>
  <si>
    <t>Excavation for foundation and sidewalk in grade 3 land with all necessary requirements</t>
  </si>
  <si>
    <t>R.C.C Concrete (1:1.5:3) of Ring with all Necessary Requirements.</t>
  </si>
  <si>
    <t>R.C.C Concrete (1:1.5:3) of all Footings including Columns up to 0.0 level with all Necessary Requirements.</t>
  </si>
  <si>
    <t>P.C.C (1:3:6) under RCC Foundation (shifta) with all Necessary Requirements.</t>
  </si>
  <si>
    <t>R.C.C (1:1.5:3) for columns of with all Necessary Requirements.</t>
  </si>
  <si>
    <t>R.C.C (1:1.5:3) for Stair with all Necessary Requirements.</t>
  </si>
  <si>
    <t>Brick Masonry with 1:5 cement-sand mortar (w=35 and 25)cm with all Necessary Requirements.</t>
  </si>
  <si>
    <t>Filling of flooring with soil (40cm) including Compaction with all Necessary Requirements.</t>
  </si>
  <si>
    <t>Filling of floor (thick=20cm) and sidewalk (thick=15cm) with Gravel including Compaction with all Necessary Requirements.</t>
  </si>
  <si>
    <t>Installation of Bitumious paper one Layer above floor with all Necessary Requirements.</t>
  </si>
  <si>
    <t>Pointing of Super Stone Masonry with 1:3 mortar with all Necessary Requirements.</t>
  </si>
  <si>
    <t>R.C.C (1:15:3) for Slab-Beam and Parapet with all Necessary Requirements.</t>
  </si>
  <si>
    <t>Steel I Beam size 140*70*5 with anti rust and Oil Painting with all Necessary Requirements.</t>
  </si>
  <si>
    <t>m</t>
  </si>
  <si>
    <t>Prepare and installation of wooden board (thick=3cm) above the I beam Gaders of Satir with all Necessary Requirements.</t>
  </si>
  <si>
    <t>Prepare and installation of Plastic sheet above the wooden board (thick=3cm) with all Necessary Requirements.</t>
  </si>
  <si>
    <t>P.C.C (1:2:4) of First floor in two Layers, stair and sidewalks with all Necessary Requirements.</t>
  </si>
  <si>
    <t>Plaster of ceiling 1:3 cement-sand mortar including the cleaning with all Necessary Requirements.</t>
  </si>
  <si>
    <t>Plaster of interior walls including cleaning with 1:3 cement-sand mortar and all necessary Requirements.</t>
  </si>
  <si>
    <t>Plaster of out side with 1:3 cement-sand mortar including cleaning with all necessary Requirements.</t>
  </si>
  <si>
    <t>3 coat painting of celling with 75% emulsion and all Necessary Requirements.</t>
  </si>
  <si>
    <t>3 coat painting of interior walls with 75% emulsion and all Necessary Requirements.</t>
  </si>
  <si>
    <t>3 coat painting of out side walls with 100%  plastic emulsion with all Necessary Requirements.</t>
  </si>
  <si>
    <t>P.C.C (1:2:4) above the roof (thick=2.5cm) with all Necessary Requirements.</t>
  </si>
  <si>
    <t>Mud and clay (thick=10cm) above the roof with all Necessary Requirements.</t>
  </si>
  <si>
    <t>Making of wooden truss from Khar timber according the map with all Necessary Requirements.</t>
  </si>
  <si>
    <t>Making of 24 Gauge iron sheet of roof considering gutter according to drawings complete work with all Necessary Requirements.</t>
  </si>
  <si>
    <t>Prepare and installation of plywood (thickness=8mm) to the edge of truss according the map with all Necessary Requirements.</t>
  </si>
  <si>
    <t>Making of ventilator size (60*80)cm according the map with all Necessary Requirements.</t>
  </si>
  <si>
    <t>EA</t>
  </si>
  <si>
    <t>Gutters work (horizontal )GI sheet 24 gauge with all Necessary Requirements.</t>
  </si>
  <si>
    <t>Gutters work (vertical)size 15*12 from GI sheet 24 Gauge with Necessary Requirements</t>
  </si>
  <si>
    <t>Installation of Perimeter of Parapet from iron sheet 24 gauge according to the drawings with Necessary Requirements.</t>
  </si>
  <si>
    <t>Making of chimney pipe from GI sheet 24 Gauge with Necessary Requirements.</t>
  </si>
  <si>
    <t>Making of Fixing Heater cap from GI sheet 18 Gauge with Necessary Requirements.</t>
  </si>
  <si>
    <t>Making and installation of windows carpentry work from Khar wood with all Necessary Requirements.</t>
  </si>
  <si>
    <t>Making and installation of Doors carpentry work from Khar wood with all Necessary Requirements.</t>
  </si>
  <si>
    <t xml:space="preserve">Prepare and installation of Door for corridor from wooden Khar size (120*260)cm according to the drawing with all Necessary Requirements. </t>
  </si>
  <si>
    <t>Chips work of floor and stair with cement mortar with all Necessary Requirements.</t>
  </si>
  <si>
    <t>Prepare and installation of Doors locks (Made in Germany)with all Necessary Requirements.</t>
  </si>
  <si>
    <t>Ea</t>
  </si>
  <si>
    <t>Installation of Glasses (4mm) Best Quality with all Necessary Requirements.</t>
  </si>
  <si>
    <t>Prepare and installation of fly screen including frame with all Necessary Requirements.</t>
  </si>
  <si>
    <t>Oil painting of windows and Doors 3 coats with all Necessary Requirements.</t>
  </si>
  <si>
    <t>Prepare and installation of metal handrail for ramp, stairs including anti rust paint and oil paint ( 3 coats) with all necessary Requirements, based on drawings.</t>
  </si>
  <si>
    <t>Prepare and installation of aluminum plate above the construction joint on the wall(thick=3mm,w=10cm) with all Necessary Requirements.</t>
  </si>
  <si>
    <t>Making of Blackboard with 1:3 cement-sand mortar with all necessary requirements.</t>
  </si>
  <si>
    <t xml:space="preserve">Making of blackboard frames from dried Russian Khar wood timber with all necessary requirement. </t>
  </si>
  <si>
    <t>Meter</t>
  </si>
  <si>
    <t>Prepare and installation of project signboard from marble size ( 50X70 ) cm  from best quality marble stone  with all necessary works.</t>
  </si>
  <si>
    <t>Preparation and installation of complain box from GI sheet 18 gauge with all necessary requirement.</t>
  </si>
  <si>
    <t>Cleaning of area from additional materials and shift to the fair place with all necessary requirement.</t>
  </si>
  <si>
    <t>Electrical installation for 6+2 Classroom School Building</t>
  </si>
  <si>
    <t xml:space="preserve">Fluorescent light fixture 2x36 W, 50 Hz good quality made in Chine. </t>
  </si>
  <si>
    <t>pcs</t>
  </si>
  <si>
    <t xml:space="preserve">Fluorescent light fixture 2x40 W, 50 Hz good quality made in Chine. </t>
  </si>
  <si>
    <t>Single pole switch under plaster 10A, 1 phase good quality made in Iran.</t>
  </si>
  <si>
    <t>Two pole switch under plaster 10A, 1 phase good quality made in Iran.</t>
  </si>
  <si>
    <t>Two way switch under plaster 10A, 1 phase good quality made in Iran.</t>
  </si>
  <si>
    <t>Socket outlet single phase under plaster 10A, 1 phase good quality made in Iran.</t>
  </si>
  <si>
    <t>Wire 1x2.5 mm² good quality made in Iran.</t>
  </si>
  <si>
    <t>M</t>
  </si>
  <si>
    <t>Wire 1(3x16 mm²) good quality made in Iran.</t>
  </si>
  <si>
    <t>PVC conduit 2 inch.</t>
  </si>
  <si>
    <t>Cable 1x16 mm²  good quality made in Iran.</t>
  </si>
  <si>
    <t>Cable 1x25 mm²  good quality made in Iran.</t>
  </si>
  <si>
    <t>Main distribution panel competed with 80 Amp , main switch and 2x40 Amp automatic fuse.</t>
  </si>
  <si>
    <t>Distribution panel complete with 1x40 Amp main CB, 2X 16Amp automatic fuse + RCBO &amp; 10X20Amp automatic fuse + RCBO( Residual Current Circuit Breaker with Over current). I = 0.03mali Ampere, t= 0.1 secant.</t>
  </si>
  <si>
    <t xml:space="preserve">PVC joint box </t>
  </si>
  <si>
    <t xml:space="preserve">Grounding rod 3 meter, diameter 20mm made in Turkish, complete set according to the drawing. </t>
  </si>
  <si>
    <t>Cable 1(2x25 mm²) for main feeder  good quality made in Turkish.</t>
  </si>
  <si>
    <t>PVC conduit 4 inch good quality made in Iran.</t>
  </si>
  <si>
    <t>3.A</t>
  </si>
  <si>
    <t>Excavation of soakage pit with all requirement.</t>
  </si>
  <si>
    <t>Installation of boulder (river stone) with all required activities.</t>
  </si>
  <si>
    <t>RCC slab (1:1.5:3)  for soakage pit  with all required activities.</t>
  </si>
  <si>
    <t>PCC (1:2:4) for soakage pit with all required activities.</t>
  </si>
  <si>
    <t>Provision and installation of PVC pipe Dia = 2 inch for canalization and vent pipe with all required activities.</t>
  </si>
  <si>
    <t>Provision and installation of PPR pipe Dia = 20mm for canalization and vent pipe with all required activities.</t>
  </si>
  <si>
    <t>Provision and installation of PPR pipe Dia = 15mm for water supply with all required activities.</t>
  </si>
  <si>
    <t>Provision and installation  PVC elbow Dia = 2ich 45° best quality  with all requirement.</t>
  </si>
  <si>
    <t>Provision and installation  PVC elbow Dia = 2ich 90° best quality  with all requirement.</t>
  </si>
  <si>
    <t>Provision and installation  PVC elbow Dia = 2ich  best quality  with all requirement.</t>
  </si>
  <si>
    <t>Provision and installation  PVC floor drain  best quality  with all requirement.</t>
  </si>
  <si>
    <t>Provision and installation of wash basin complete set best quality  with all requirement.</t>
  </si>
  <si>
    <t>Provision and installation  of PPR elbow Dia = 20mm  best quality  with all requirement.</t>
  </si>
  <si>
    <t>Provision and installation  of PPR elbow Dia = 15mm  best quality  with all requirement.</t>
  </si>
  <si>
    <t>Provision and installation of PPR valve Dia = 15mm  best quality  with all requirement.</t>
  </si>
  <si>
    <t>Provision and installation of PPR valve Dia = 20mm  best quality  with all requirement.</t>
  </si>
  <si>
    <t>3.B</t>
  </si>
  <si>
    <t xml:space="preserve">Excavation of foundation </t>
  </si>
  <si>
    <t>Foundation stone masonry (1:5)</t>
  </si>
  <si>
    <t>wall stone masonry (1:5)</t>
  </si>
  <si>
    <t>Pointing wall M-400(1:3)</t>
  </si>
  <si>
    <t xml:space="preserve">shuttering of top and step PCC </t>
  </si>
  <si>
    <t xml:space="preserve">PCC in foundation </t>
  </si>
  <si>
    <t xml:space="preserve">PCC in top of wall </t>
  </si>
  <si>
    <t xml:space="preserve">Back filling of foundation </t>
  </si>
  <si>
    <t>Back filling of Back of wall</t>
  </si>
  <si>
    <t>Construction of Guard room</t>
  </si>
  <si>
    <t>Electrical works as below:</t>
  </si>
  <si>
    <t>Supply and installation of 15x15cm joint box with required items</t>
  </si>
  <si>
    <t>Supply and installation of ceiling LED lights 24W with sheet simple type,50Hz, (130-260)V High quality with accessories and required items, complete to working order and subject to the approval of engineer in charge.</t>
  </si>
  <si>
    <t xml:space="preserve">Supply and installation of LED projectors 100 W water proof complete package. </t>
  </si>
  <si>
    <t>set</t>
  </si>
  <si>
    <t>Supply and installation of ceiling fan 56 inch good quality with accessories and required items, complete to working order and subject to the approval of engineer in charge</t>
  </si>
  <si>
    <t>Supply and installation of switches including cover box with required items and subject to the approval of engineer in charge</t>
  </si>
  <si>
    <t>Supply and installation of socket including cover box and other required items and accessories</t>
  </si>
  <si>
    <t>Supply and installation of fuse box Turkey made installing 4 fuses 2x25Am and 2x16 am with accessories and required items, complete to working order and subject to the approval of engineer in charge</t>
  </si>
  <si>
    <t>unit</t>
  </si>
  <si>
    <t>Delivery and placing 4 inch PVC sewer pipe of class D with required items and required activities.</t>
  </si>
  <si>
    <t>Delivery and placing 3 inch PVC sewer pipe of class D with  required items and required activities.</t>
  </si>
  <si>
    <t>Delivery and installation of 3 inch PVC 90 degree elbow with all required activities.</t>
  </si>
  <si>
    <t>Delivery and installation of 1 inch PPR tee</t>
  </si>
  <si>
    <t>Delivery and installation of 3/4 inch PPR tee</t>
  </si>
  <si>
    <t>Set</t>
  </si>
  <si>
    <t>Delivery and installation of hand washing sink with accessories and required items.</t>
  </si>
  <si>
    <t>Delivery and placing 1 inch PVC/PPR pipe best quality with required items to connect water tank with water well with all required activities.</t>
  </si>
  <si>
    <t>Delivery and installation of 1 inch best quality control valve with required items</t>
  </si>
  <si>
    <t>Pcs</t>
  </si>
  <si>
    <t xml:space="preserve">Supply and installation of 3 inch diameter GI pipe for ventilation. </t>
  </si>
  <si>
    <t>Casting / placing of river gravel th= 0.3m at the bottom of the septic tank.</t>
  </si>
  <si>
    <t>Construction of 5 cabinets latrine block</t>
  </si>
  <si>
    <t>Excavation for foundation and side walk in ordinary land according to drawing with all required activities.</t>
  </si>
  <si>
    <t>Stone masonry for foundation, toilets ramp stairs &amp; incinerator with Mortar (1:5) according to the drawing with all required activities.</t>
  </si>
  <si>
    <t>Stone masonry for supper structure, toilets ramp stairs &amp; incinerator with mortar  (1:5) according to the drawing with all required activities.</t>
  </si>
  <si>
    <t>RCC (1:1.5:3) for ring on stone masonry of foundation &amp; ring beam on wall, lower slab according to the drawings with all required activities.</t>
  </si>
  <si>
    <t>Filling of floor, ramp, stair, with mixed soil including compaction and all required activities.</t>
  </si>
  <si>
    <t xml:space="preserve">Burnt brick masonry for toilets and incinerator walls with mortar (1:5) according to drawing with all required activities. </t>
  </si>
  <si>
    <t>Filling of floor, ramp, stair, washroom, &amp; side walk with gravel including compaction and all required activities.</t>
  </si>
  <si>
    <t>PCC (1:2:4) for ramp, floor, stairs, incinerator and side walk according to drawing with all required activities.</t>
  </si>
  <si>
    <t>Preparing &amp; installation wooden windows &amp; door including hardware, glasses and fly screen with all required activities.</t>
  </si>
  <si>
    <t>Interior plastering  (1:3) of walls with all required activities.</t>
  </si>
  <si>
    <t>Exterior plastering (1:3) of walls with all required activities.</t>
  </si>
  <si>
    <t>Pointing of stone masonry (1:3) with all required activities.</t>
  </si>
  <si>
    <t>Preparation &amp; installation of steel handrail with anti rust &amp; painting according to drawing &amp; all required activities.</t>
  </si>
  <si>
    <t>Preparation &amp; installation of 4" PVC pipe best quality with caps &amp; clips for ventilation according to drawing.</t>
  </si>
  <si>
    <t>Preparation &amp; installation of 4" Iron cap &amp; clip according to drawing with all required activities.</t>
  </si>
  <si>
    <t>Preparing &amp; installation of GI pipe with 3'' Dia according to drawing.</t>
  </si>
  <si>
    <t>Preparing &amp; installation of GI pipe with 2 Dia for urine dropping from each cabinet with fittings according to drawing and all required activities.</t>
  </si>
  <si>
    <t>Provision and installation of individual hang in each latrine according to drawing.</t>
  </si>
  <si>
    <t>Provision and installation of 1.4 m handle from 2 ich GI pipe inside disable's latrine according to drawing with all required activities.</t>
  </si>
  <si>
    <t>Provision and installation of steel I-beam by the size of 140mm*70mm*5mm including of anti rust according to the drawing with all required activities.</t>
  </si>
  <si>
    <t>Oil painting of steel I-beams with all required activities.</t>
  </si>
  <si>
    <t>Provision and installation of Russian wooden planks the= 3cm over the I-beams of latrine according to drawing with all required activities.</t>
  </si>
  <si>
    <t>Provision of clay and dry soil with borya for latrine according to drawing all together with all required activities.</t>
  </si>
  <si>
    <t xml:space="preserve">Mud plastering (Kagel) in two separate layers for roof of the latrine according to the drawing with all required materials and activities. </t>
  </si>
  <si>
    <t>Burnt brick masonry work (1:5) for parapet of the roof according to the drawing with all required activities.</t>
  </si>
  <si>
    <t>Roofing work (wooden truss &amp; wooden board 3cm from Russian best quality dried Russian wood and installation of 24 gauge GI sheet) including needed gutters, according to drawing with all required activities.</t>
  </si>
  <si>
    <t>Provision and installation of down pipe from 24 gauge galvanized iron with size (10 x 15)cm including clips according to the drawings with all required activities..</t>
  </si>
  <si>
    <t>Provision and installation of precast RCC slabs 160cm*90cm*10 cm according to the drawing with all required activities.</t>
  </si>
  <si>
    <t>Provision and installation of fly screen with wooden frame (chufty ) according to the drawing with all required activities.</t>
  </si>
  <si>
    <t>Fabrication installation of steel door according to the drawing with all required activities.</t>
  </si>
  <si>
    <t>Interior painting with 70% plastic Emulsion with 3 coat with all required activities.</t>
  </si>
  <si>
    <t>Exterior painting with 100% plastic Emulsion with 3 coat with all required activities.</t>
  </si>
  <si>
    <t>Oil painting of doors and windows with minimum three coats for both side 3 coats with all required activities.</t>
  </si>
  <si>
    <t>Fabrication and installation of metallic water tank and hand washing sink made out of GI sheets, the= 0.7mm according to the drawing with all required activities.</t>
  </si>
  <si>
    <t>Excavation of soak pet by the depth of 2.85m and diameter of 90cm, including removing of extra excated soil from the site with all required activities.</t>
  </si>
  <si>
    <t xml:space="preserve">Provision and installation of precast PCC rings (Chak) dia = 90cm , h= 45cm to 50 cm, th= 5cm to 7cm, with all required activitis. </t>
  </si>
  <si>
    <t>Provision and installation of precast PCC cover on for the soak pet , dia = 100cm , th = 7cm to 10cm, with all required activities.</t>
  </si>
  <si>
    <t>Delivery and casting of river sandy gravel for the soak pet at the bottom, th= 40cm, with all required activities.</t>
  </si>
  <si>
    <t>Excavation for foundation in ordinary land according to drawing with all required activities.</t>
  </si>
  <si>
    <t>Stone masonry (1:5) for foundation, according to the drawing with all required activities.</t>
  </si>
  <si>
    <t>Stone masonry ( 1:5) for supper structure, according to the drawing with all required activities.</t>
  </si>
  <si>
    <t xml:space="preserve">Burnt brick masonry wall with mortar (1:5) according to drawing with all required activities. </t>
  </si>
  <si>
    <t>PCC (1:2:4) capping on stone masonry according to the drawing with all required activities.</t>
  </si>
  <si>
    <t>PCC (1:2:4) capping at the top of brick masonry  interior side according to the drawing with all required activities.</t>
  </si>
  <si>
    <t>Both sides  plastering (1:3) of walls with all required activities.</t>
  </si>
  <si>
    <t>Painting with 100% plastic emulsion, 3 coats with all required activities.</t>
  </si>
  <si>
    <t>RCC ( 1:1.5:3) for footings &amp; columns for entrance gates of the compound, including of reinforcement and form works according to the drawing with all required activities. For two doors</t>
  </si>
  <si>
    <t>Fabrication and installation of metallic gates  (main gate 3mx2.5m and pedestrian  gate1.2mx2.5m) including best quality hardware and anti rust painting according to the drawing with all required according to the drawings with all required activities.</t>
  </si>
  <si>
    <t>Oil painting for both main and pedestrian gates, three coats with all required activities.</t>
  </si>
  <si>
    <t>Provision and installation of best quality automatic lock for pedestrian gate with all required activities.</t>
  </si>
  <si>
    <t>PCs</t>
  </si>
  <si>
    <t>Construction of RCC water reservoir by capacity of 5000 liters</t>
  </si>
  <si>
    <t>Stone masonry (1:5) for foundation according to the drawing with all required activities.</t>
  </si>
  <si>
    <t>Stone masonry (1:5) for supper structure according to the drawing with all required activities.</t>
  </si>
  <si>
    <t>Filling  by suitable soil including needed compaction, the= 45cm, each layer the= 15cm including needed compaction with all required activities.</t>
  </si>
  <si>
    <t>Filling  by river gravel including needed compaction, the= 20 cm, including needed compaction with all required activities.</t>
  </si>
  <si>
    <t>PCC (1:2:4) for all needed parts according to the drawing with all required activities.</t>
  </si>
  <si>
    <t xml:space="preserve">RCC (1:1.5:3) for floor, walls, roof and cover piece including reinforcement and form works according to the drawing with all required activities. </t>
  </si>
  <si>
    <t>Interior and ceiling plastering (1:3) smooth finishing  with water isolation powder according to drawing with all required activities.</t>
  </si>
  <si>
    <t>Exterior plastering (1:3) smooth finishing  with water isolation powder according to drawing with all required activities.</t>
  </si>
  <si>
    <t>Pointing of stone masonry (1:3) according to the drawing with all required activities.</t>
  </si>
  <si>
    <t>Provision and installation of best quality water tap Dia = 0.5 inch including needed pipe and fitting according to the drawing with all required activities.</t>
  </si>
  <si>
    <t>Provision and installation of GI inlet pipe Dia = 2 inch with needed GI fittings according to the drawing with all required activities.</t>
  </si>
  <si>
    <t>Provision and installation of GI over flow pipe Dia = 2 inch with needed GI fittings according to the drawing with all required activities.</t>
  </si>
  <si>
    <t>Provision and installaation of GI washibg pipe dia = 2 inch including  with all required activities.</t>
  </si>
  <si>
    <t>Provision and installaation of best quality 2 inch valve for washing pipe of the water reservoir with all required activities.</t>
  </si>
  <si>
    <t>Provision and installaation of 2 inch GI elbow washing pipe of the water reservoir with all required activities.</t>
  </si>
  <si>
    <t>Provision and installation of GI ventilation pipe, dia = 3 inch including 3 inch elbow  with needed GI fittings according to the drawing with all required activities.</t>
  </si>
  <si>
    <t>Provision and installaation of 3 inch GI elbow washing pipe of the water reservoir with all required activities.</t>
  </si>
  <si>
    <t>Provision of 1 inch PVC pipe for filling of water reservoir, best quality.</t>
  </si>
  <si>
    <t>Unit</t>
  </si>
  <si>
    <t>Wiring of solar system as per standard requirement including tempol and other accessories.</t>
  </si>
  <si>
    <t>Summary of BoQ</t>
  </si>
  <si>
    <t>Item description</t>
  </si>
  <si>
    <t xml:space="preserve">Grand Total </t>
  </si>
  <si>
    <t>Total (Civil Work construction of 6+2 class room school building ) (1)</t>
  </si>
  <si>
    <t>Total (Electrical installation for 6+2 Classroom School Building) (2)</t>
  </si>
  <si>
    <t>Total (Construction of Guard room) (5)</t>
  </si>
  <si>
    <t>Total (Construction of 5 cabinets latrine block) (6)</t>
  </si>
  <si>
    <t>Total (Construction of RCC water reservoir by capacity of 5000 liters) (8)</t>
  </si>
  <si>
    <t>Provision for carrying out Quality Control tests (compresive strenght,reinforcment steel bar testing ,Compressive Strength and absorption of baked brick and stone ,FDT,) in each RCC and PCC activities. Cost shall comprise the rate of producing printed certificates to UNHCR</t>
  </si>
  <si>
    <t>Lumpsum</t>
  </si>
  <si>
    <t>Bill of Quantity (BoQ) for Wakil Abad Primary School</t>
  </si>
  <si>
    <r>
      <rPr>
        <b/>
        <sz val="11"/>
        <color theme="1"/>
        <rFont val="Arial"/>
        <family val="2"/>
      </rPr>
      <t>Project Name :</t>
    </r>
    <r>
      <rPr>
        <sz val="11"/>
        <color theme="1"/>
        <rFont val="Arial"/>
        <family val="2"/>
      </rPr>
      <t xml:space="preserve"> Construction of 6+2 Primary school with all facilities (Protection wall, boundary wall, guard rood, WASH facility inside the school, Solar system) in Badakhshan province:</t>
    </r>
  </si>
  <si>
    <r>
      <t xml:space="preserve">Location: </t>
    </r>
    <r>
      <rPr>
        <sz val="11"/>
        <color theme="1"/>
        <rFont val="Arial"/>
        <family val="2"/>
      </rPr>
      <t>PD=6 (Dashte Miana / Wakil Abad ) Faizabad</t>
    </r>
  </si>
  <si>
    <t>29 / 01 / 2023</t>
  </si>
  <si>
    <t xml:space="preserve">Water supply including the extension of water supply network </t>
  </si>
  <si>
    <t>Drilling of deep well, diameter 14'', depth = 150m</t>
  </si>
  <si>
    <t>Drilling of water well with diameter of (14 inch) by rotary machine, taking samples from each 5-7 meter and providing of the report and as build drawing for each water sample with all required activities.</t>
  </si>
  <si>
    <t>Supply and installation of UPVC pipe (casing pipe) with diameter of 6'' class D (D5WS4) 4.16 kg/m, Kawsar company or similar quality including needed glue screws and other related materials with all requirement  activities.</t>
  </si>
  <si>
    <t>Supply and installation of UPVC pipe filter pipe with diameter of 6'' class D (D5WS4) 4.16 kg/m, Kawsar company or similar quality including needed glue screws, nylon screen around the filter and other related materials with all requirement  activities.</t>
  </si>
  <si>
    <t>Filling with gravel pack around the filter casing pipe with river round shape gravel  by the size of 5-10 mm  with all required activities.</t>
  </si>
  <si>
    <t xml:space="preserve">Supply and Installation of UPVC pipe by diameter 2" (rising pipe ) high quality (D2WS4) 1 kg/m , Kawsar company or similar quality including needed high quality glue, screws and other related materials with all required activities. </t>
  </si>
  <si>
    <t>Cleaning of water with compressor machine with all required activities.</t>
  </si>
  <si>
    <t xml:space="preserve">Test of quality of water for all important chemical, biological and physical parameters with the report of the result. </t>
  </si>
  <si>
    <t>Chlorination of water well according to the standard of MoRRD, with all required activities.</t>
  </si>
  <si>
    <t>meter</t>
  </si>
  <si>
    <t>Supply and Installment of nylon rope high quality for holding the raiser-main pipe 2 inch,       8-10mm diameter with all required activities.</t>
  </si>
  <si>
    <t xml:space="preserve">Construction of 100m Protection Wall </t>
  </si>
  <si>
    <t>Construction of 94m new boundary wall</t>
  </si>
  <si>
    <t>Total (Construction of 94m new boundary wall) (7)</t>
  </si>
  <si>
    <t>Total (Water supply and Drilling of deep well, diameter 14'', depth = 150m) (3)</t>
  </si>
  <si>
    <t>Total (Construction of 100m Protection Wall) (4)</t>
  </si>
  <si>
    <t xml:space="preserve">Stone Masonry of Foundation with 1:5 mortar and all Necessary Requirements. </t>
  </si>
  <si>
    <t xml:space="preserve">Super Stone Masonry of Foundation with 1:5 mortar and all Necessary Requirements. </t>
  </si>
  <si>
    <t>Burnt brick for soak away by mixture of 1:5 with all required activity.</t>
  </si>
  <si>
    <t>Foundation excavation</t>
  </si>
  <si>
    <t>m3</t>
  </si>
  <si>
    <t>PCC (under stone and under isogam) M :150,</t>
  </si>
  <si>
    <t>Stone work for the foundation M300, 1:4</t>
  </si>
  <si>
    <t>Roofing work RCC slab including ring beam, parapet and related materials and work</t>
  </si>
  <si>
    <t>Brick work of superstructure M-300 1:4</t>
  </si>
  <si>
    <t>Filling with soil and compaction</t>
  </si>
  <si>
    <t>Filling with gravel 15 cm of floor</t>
  </si>
  <si>
    <t xml:space="preserve">Installation of bitumen sheet (isogam) of roof </t>
  </si>
  <si>
    <t>Roof insulation (Rigged foam Board 5cm and density 25 kg) including leveling and 5 cm PCC work on the top of insulation with wire mesh to prevent further pcc cracks, with all required activities.</t>
  </si>
  <si>
    <t>Supply and installation of ceramic tiles for toilet</t>
  </si>
  <si>
    <r>
      <t>m</t>
    </r>
    <r>
      <rPr>
        <sz val="9"/>
        <color theme="1"/>
        <rFont val="Calibri"/>
        <family val="2"/>
      </rPr>
      <t>²</t>
    </r>
  </si>
  <si>
    <t xml:space="preserve"> Fabrication and installation of doors and windows by 100% dried Russian wood and plywood (the= 16mm) including metallic hardware, oil painting, installation of glasses th=4mm with all required activities.</t>
  </si>
  <si>
    <t>Interior and exterior cement plastering M400, 1:3</t>
  </si>
  <si>
    <t>Pointing of stone work m 400, 1:3</t>
  </si>
  <si>
    <t>Interior plastic painting (50%) with all required activities.</t>
  </si>
  <si>
    <t>Exterior painting (plastic paint 100%) with all required activities.</t>
  </si>
  <si>
    <t>Supply and fixation of 2x1.5mm2 good quality wire</t>
  </si>
  <si>
    <t>Supply and fixation of 2x2.5 mm2 good quality wire</t>
  </si>
  <si>
    <t xml:space="preserve">Supply and installation of one exhaust fan for the toilet, size should be 15X15 cm </t>
  </si>
  <si>
    <t>3x6mm2 wiring connecting guardroom to the solar system, inside the 2 inch PVC with all required activities.</t>
  </si>
  <si>
    <t xml:space="preserve">Delivery and installation of 1 inch PPR pipe with required fittings </t>
  </si>
  <si>
    <t xml:space="preserve">Delivery and installation of 3/4 inch PPR pipe with required fittings </t>
  </si>
  <si>
    <t>Water mixer for hand washing sink (Faisal or Shayan, equivalent good company) with all requirement and required activities.</t>
  </si>
  <si>
    <r>
      <rPr>
        <sz val="9"/>
        <color theme="1"/>
        <rFont val="Calibri"/>
        <family val="2"/>
        <scheme val="minor"/>
      </rPr>
      <t>Delivery and installation of 1 in PPR 90 degree</t>
    </r>
    <r>
      <rPr>
        <sz val="9"/>
        <rFont val="Calibri"/>
        <family val="2"/>
        <scheme val="minor"/>
      </rPr>
      <t xml:space="preserve"> elbow with all required activities.</t>
    </r>
  </si>
  <si>
    <t>Delivery and installation of 3/4 in PPR 90 degree elbow with all required activities.</t>
  </si>
  <si>
    <r>
      <rPr>
        <sz val="9"/>
        <color theme="1"/>
        <rFont val="Calibri"/>
        <family val="2"/>
        <scheme val="minor"/>
      </rPr>
      <t xml:space="preserve">Delivery and installation of 4 inch PVC 90 </t>
    </r>
    <r>
      <rPr>
        <sz val="9"/>
        <rFont val="Calibri"/>
        <family val="2"/>
        <scheme val="minor"/>
      </rPr>
      <t>degree elbow with all required activities.</t>
    </r>
  </si>
  <si>
    <r>
      <rPr>
        <sz val="9"/>
        <color theme="1"/>
        <rFont val="Calibri"/>
        <family val="2"/>
        <scheme val="minor"/>
      </rPr>
      <t>Delivery and installation of 1</t>
    </r>
    <r>
      <rPr>
        <sz val="9"/>
        <color rgb="FFFF0000"/>
        <rFont val="Calibri"/>
        <family val="2"/>
        <scheme val="minor"/>
      </rPr>
      <t xml:space="preserve"> </t>
    </r>
    <r>
      <rPr>
        <sz val="9"/>
        <rFont val="Calibri"/>
        <family val="2"/>
        <scheme val="minor"/>
      </rPr>
      <t>inch hose bib</t>
    </r>
  </si>
  <si>
    <t>Delivery and installation of eastern water closet with accessories and required items</t>
  </si>
  <si>
    <t xml:space="preserve">Delivery and installation of exhaust fan 20x20cm for ventilation purpose. </t>
  </si>
  <si>
    <t>Each</t>
  </si>
  <si>
    <t>Delivery and installation of water boiler 50 liter with accessories and required items, best quality, subject to the approval of engineer in charge</t>
  </si>
  <si>
    <t>Connection of water tanker to water pump including needed control valve with one inch PPR pipe considering all fitting and all required activities.</t>
  </si>
  <si>
    <t>Excavation in ordinary land for local septic tank, round type, Dia = 1m , depth = 4.6m connections and with all required activities.</t>
  </si>
  <si>
    <t>Installation of PCC ring , Dia = 1 m, h= 0.4 , th= 5 to 7 cm including installation of RCC cover piece with all required activities.</t>
  </si>
  <si>
    <t>Provide and installation of plastic water tank original type (4 layers), with capacity of 500 liter to be installed on the roof with wrapping of glass wool thickness 10cm as required based on technical requirement and connecting the water tank to the main source. The slab for water tanker should be smooth and flat.</t>
  </si>
  <si>
    <t>Solar Panel Half-Cell Modules (400 WATT) new Monocrystalline technology  with size of 175x104 cm 120 cell working in all conditions ( warranty is a must)</t>
  </si>
  <si>
    <t>MPPT invertor Hybrid-Hyper 5KW (120 AMP and IP 65)
Compact “all-in-one” system
Smart Grid, Back-Up, Oﬀ/On Grid 
Intelligent storage management Seamless switchover to keep your power on during outage (&lt;8ms UPS level) 
Simplicity of use and operation “Plug Play” Installation
 Local and remote monitoring
Configurable AC / solar / generator charger priority 
 Supporting Wi-Fi monitoring and built-in 2 strings of MPP trackers
Voltage out put 230 VAC +- 5%
Frequency 50 Hz 60Hz (Auto sensing)
( warranty is a must)</t>
  </si>
  <si>
    <t>Lead acid batteries / Evolutionary Power (EVA) (495*190*430mm) 12 V, 220 amp, and 8 years battery life IEC 61427-1 or similar product with same standard (waranty is a must).</t>
  </si>
  <si>
    <t>System</t>
  </si>
  <si>
    <t>RCC works for the foundation of the metallic moveable stand of Solar panels on the ground (80cm x 80 cm x 120cm ) the diameter of main steel bar should be 16mm and the diameter of stirrups should be 10mm, according to solar steel framing and with consultation of UNHCR technical engineer. One RCC foundation for each 10 panels.</t>
  </si>
  <si>
    <t xml:space="preserve">Solar frame stand from good quality of steel including anti rust and painting  based on the field requirement. The solar steel frame should be moveable and specifications are as below and also available in the drawing package:
- Needed steel column Dai 8 Inch original type/ Thickness 4mm which should be installed in the middle of RCC foundation.                                                            -Needed steel ball bearing between steel pipe for circular moving of the fame best quality.
- Needed steel box profile 80mmx40mmx4mm
- Needed steel box profile 60mmx40mmx4mm                                                           including all required activities (complete job). </t>
  </si>
  <si>
    <t>Frame</t>
  </si>
  <si>
    <t>Fabrication and installation of metallic shelf (width =120 cm, depth = 60cm and height = 180) using steel box profile (40mm x 40mm x 2mm) for placing of batteries, should has panels locker as well,  including of anti rust and painting with all required activities (complete job) .</t>
  </si>
  <si>
    <t xml:space="preserve">Provision and installation Solar system 7 Kw (Hybrid) </t>
  </si>
  <si>
    <t xml:space="preserve"> Playground Tools</t>
  </si>
  <si>
    <t>Fabrication, supply and installation of metallic slide with the size of (H=2.5m, L=5.5m) making from Iron pipe 1", 2" and steel sheet 2mm according to drawing and design including all required activities.</t>
  </si>
  <si>
    <t>Fabrication, supply and installation of metallic slide with the size of (H=2m, L=4.5m) making from Iron pipe 1", 2" and steel sheet 2mm according to drawing and design including all required activities.</t>
  </si>
  <si>
    <t>Fabrication, supply and installation of metallic swing big with size of (Height=2.5m, 2 sets) making from Irone pipe 3", 1.5" and using chained for sets according to drawing and design including all required activities.</t>
  </si>
  <si>
    <t>Fabrication, supply and installation of metallic swing big with size of (Height=2.00m, 2 sets) making from Irone pipe 3", 1.5" and using chained for sets according to drawing and design including all required activities.</t>
  </si>
  <si>
    <t>Fabrication, supply and installation of metallic see-Saw with 3 sets length of 3 m and center height from ground level 0.4-0.5 m ,making from Iron pipe 1.5",2" and 4" according to design and drawing including all required activates.</t>
  </si>
  <si>
    <t>Fabrication, supply and installation of Benches for green area and playground with the size of h=0.45m from ground level, L=2m and w=0.5m making from profile 40*80*3mm with Khar wooden board 5*7cm with length of 2m according to design and drawing with installation.</t>
  </si>
  <si>
    <t>Total (Provision and installation Solar system 7 Kw (Hybrid)(10)</t>
  </si>
  <si>
    <t>Total for Playground Tools (9)</t>
  </si>
  <si>
    <t xml:space="preserve">Plumbing works: </t>
  </si>
  <si>
    <t xml:space="preserve">Unit Cost </t>
  </si>
  <si>
    <t>Total Amount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</si>
</sst>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24" x14ac:knownFonts="1">
    <font>
      <sz val="11"/>
      <color theme="1"/>
      <name val="Calibri"/>
      <family val="2"/>
      <scheme val="minor"/>
    </font>
    <font>
      <sz val="11"/>
      <color theme="1"/>
      <name val="Arial"/>
      <family val="2"/>
    </font>
    <font>
      <sz val="11"/>
      <color theme="1"/>
      <name val="Calibri"/>
      <family val="2"/>
      <scheme val="minor"/>
    </font>
    <font>
      <b/>
      <sz val="10"/>
      <color theme="1"/>
      <name val="Arial"/>
      <family val="2"/>
    </font>
    <font>
      <sz val="10"/>
      <name val="Arial"/>
      <family val="2"/>
    </font>
    <font>
      <b/>
      <sz val="12"/>
      <name val="Arial"/>
      <family val="2"/>
    </font>
    <font>
      <sz val="10"/>
      <name val="Arial"/>
      <family val="2"/>
    </font>
    <font>
      <b/>
      <sz val="9"/>
      <color theme="1"/>
      <name val="Arial"/>
      <family val="2"/>
    </font>
    <font>
      <b/>
      <sz val="11"/>
      <color theme="1"/>
      <name val="Arial"/>
      <family val="2"/>
    </font>
    <font>
      <sz val="11"/>
      <color theme="1"/>
      <name val="Calibri"/>
      <family val="2"/>
      <charset val="162"/>
      <scheme val="minor"/>
    </font>
    <font>
      <b/>
      <sz val="12"/>
      <color theme="1"/>
      <name val="Arial"/>
      <family val="2"/>
    </font>
    <font>
      <sz val="11"/>
      <color indexed="8"/>
      <name val="Calibri"/>
      <family val="2"/>
    </font>
    <font>
      <b/>
      <sz val="10"/>
      <name val="Arial"/>
      <family val="2"/>
    </font>
    <font>
      <sz val="9"/>
      <color theme="1"/>
      <name val="Arial"/>
      <family val="2"/>
    </font>
    <font>
      <sz val="9"/>
      <name val="Arial"/>
      <family val="2"/>
    </font>
    <font>
      <sz val="9"/>
      <color indexed="8"/>
      <name val="Arial"/>
      <family val="2"/>
    </font>
    <font>
      <b/>
      <sz val="14"/>
      <color theme="1"/>
      <name val="Arial"/>
      <family val="2"/>
    </font>
    <font>
      <sz val="11"/>
      <name val="Arial"/>
      <family val="2"/>
    </font>
    <font>
      <sz val="9"/>
      <color theme="1"/>
      <name val="Calibri"/>
      <family val="2"/>
      <scheme val="minor"/>
    </font>
    <font>
      <sz val="9"/>
      <color theme="1"/>
      <name val="Calibri"/>
      <family val="2"/>
    </font>
    <font>
      <sz val="9"/>
      <name val="Calibri"/>
      <family val="2"/>
      <scheme val="minor"/>
    </font>
    <font>
      <sz val="9"/>
      <color rgb="FFFF0000"/>
      <name val="Calibri"/>
      <family val="2"/>
      <scheme val="minor"/>
    </font>
    <font>
      <sz val="9"/>
      <name val="Calibri"/>
      <family val="2"/>
    </font>
    <font>
      <b/>
      <sz val="12"/>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4" tint="0.39997558519241921"/>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rgb="FFFFFF0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bottom/>
      <diagonal/>
    </border>
    <border>
      <left style="medium">
        <color indexed="64"/>
      </left>
      <right style="thin">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s>
  <cellStyleXfs count="15">
    <xf numFmtId="0" fontId="0" fillId="0" borderId="0"/>
    <xf numFmtId="43" fontId="2" fillId="0" borderId="0" applyFont="0" applyFill="0" applyBorder="0" applyAlignment="0" applyProtection="0"/>
    <xf numFmtId="0" fontId="4" fillId="0" borderId="0"/>
    <xf numFmtId="0" fontId="4" fillId="0" borderId="0"/>
    <xf numFmtId="0" fontId="6" fillId="0" borderId="0"/>
    <xf numFmtId="43" fontId="6" fillId="0" borderId="0" applyFont="0" applyFill="0" applyBorder="0" applyAlignment="0" applyProtection="0"/>
    <xf numFmtId="44" fontId="6" fillId="0" borderId="0" applyFont="0" applyFill="0" applyBorder="0" applyAlignment="0" applyProtection="0"/>
    <xf numFmtId="0" fontId="4" fillId="0" borderId="0"/>
    <xf numFmtId="9" fontId="6" fillId="0" borderId="0" applyFont="0" applyFill="0" applyBorder="0" applyAlignment="0" applyProtection="0"/>
    <xf numFmtId="43" fontId="9" fillId="0" borderId="0" applyFont="0" applyFill="0" applyBorder="0" applyAlignment="0" applyProtection="0"/>
    <xf numFmtId="0" fontId="4" fillId="0" borderId="0"/>
    <xf numFmtId="0" fontId="9" fillId="0" borderId="0"/>
    <xf numFmtId="0" fontId="4" fillId="0" borderId="0"/>
    <xf numFmtId="43" fontId="6" fillId="0" borderId="0" applyFont="0" applyFill="0" applyBorder="0" applyAlignment="0" applyProtection="0"/>
    <xf numFmtId="0" fontId="11" fillId="0" borderId="0"/>
  </cellStyleXfs>
  <cellXfs count="169">
    <xf numFmtId="0" fontId="0" fillId="0" borderId="0" xfId="0"/>
    <xf numFmtId="0" fontId="15" fillId="2" borderId="1" xfId="7" applyFont="1" applyFill="1" applyBorder="1" applyAlignment="1" applyProtection="1">
      <alignment horizontal="left" vertical="center" wrapText="1"/>
    </xf>
    <xf numFmtId="0" fontId="13" fillId="2" borderId="1" xfId="0" applyFont="1" applyFill="1" applyBorder="1" applyAlignment="1" applyProtection="1">
      <alignment vertical="center" wrapText="1"/>
    </xf>
    <xf numFmtId="2" fontId="13" fillId="2" borderId="1" xfId="0" applyNumberFormat="1" applyFont="1" applyFill="1" applyBorder="1" applyAlignment="1" applyProtection="1">
      <alignment vertical="center" wrapText="1"/>
    </xf>
    <xf numFmtId="0" fontId="13" fillId="2" borderId="1" xfId="0" applyFont="1" applyFill="1" applyBorder="1" applyAlignment="1" applyProtection="1">
      <alignment horizontal="center" vertical="center"/>
    </xf>
    <xf numFmtId="0" fontId="13" fillId="2" borderId="1" xfId="2" applyFont="1" applyFill="1" applyBorder="1" applyAlignment="1" applyProtection="1">
      <alignment horizontal="center" vertical="center" wrapText="1"/>
    </xf>
    <xf numFmtId="0" fontId="1" fillId="0" borderId="29" xfId="0" applyFont="1" applyBorder="1" applyAlignment="1" applyProtection="1">
      <alignment horizontal="center" vertical="center"/>
    </xf>
    <xf numFmtId="0" fontId="1" fillId="0" borderId="30" xfId="0" applyFont="1" applyBorder="1" applyProtection="1"/>
    <xf numFmtId="0" fontId="1" fillId="0" borderId="30" xfId="0" applyFont="1" applyBorder="1" applyAlignment="1" applyProtection="1">
      <alignment vertical="center"/>
    </xf>
    <xf numFmtId="2" fontId="1" fillId="0" borderId="30" xfId="0" applyNumberFormat="1" applyFont="1" applyBorder="1" applyAlignment="1" applyProtection="1">
      <alignment vertical="center"/>
    </xf>
    <xf numFmtId="43" fontId="1" fillId="0" borderId="30" xfId="1" applyFont="1" applyBorder="1" applyAlignment="1" applyProtection="1">
      <alignment vertical="center"/>
    </xf>
    <xf numFmtId="43" fontId="1" fillId="0" borderId="27" xfId="1" applyFont="1" applyBorder="1" applyAlignment="1" applyProtection="1">
      <alignment vertical="center"/>
    </xf>
    <xf numFmtId="0" fontId="1" fillId="0" borderId="0" xfId="0" applyFont="1" applyProtection="1"/>
    <xf numFmtId="0" fontId="8" fillId="0" borderId="0" xfId="0" applyFont="1" applyBorder="1" applyAlignment="1" applyProtection="1">
      <alignment vertical="center"/>
    </xf>
    <xf numFmtId="43" fontId="8" fillId="0" borderId="0" xfId="1" applyFont="1" applyBorder="1" applyAlignment="1" applyProtection="1">
      <alignment vertical="center"/>
    </xf>
    <xf numFmtId="43" fontId="8" fillId="0" borderId="25" xfId="1" applyFont="1" applyBorder="1" applyAlignment="1" applyProtection="1">
      <alignment vertical="center"/>
    </xf>
    <xf numFmtId="0" fontId="8" fillId="0" borderId="32" xfId="0" applyFont="1" applyBorder="1" applyAlignment="1" applyProtection="1">
      <alignment horizontal="center" vertical="center"/>
    </xf>
    <xf numFmtId="14" fontId="8" fillId="0" borderId="13" xfId="0" applyNumberFormat="1" applyFont="1" applyBorder="1" applyAlignment="1" applyProtection="1">
      <alignment horizontal="left"/>
    </xf>
    <xf numFmtId="0" fontId="8" fillId="0" borderId="13" xfId="0" applyFont="1" applyBorder="1" applyAlignment="1" applyProtection="1">
      <alignment horizontal="left" vertical="center"/>
    </xf>
    <xf numFmtId="43" fontId="8" fillId="0" borderId="13" xfId="1" applyFont="1" applyBorder="1" applyAlignment="1" applyProtection="1">
      <alignment horizontal="left" vertical="center"/>
    </xf>
    <xf numFmtId="43" fontId="8" fillId="0" borderId="28" xfId="1" applyFont="1" applyBorder="1" applyAlignment="1" applyProtection="1">
      <alignment horizontal="left" vertical="center"/>
    </xf>
    <xf numFmtId="2" fontId="12" fillId="5" borderId="5" xfId="14" applyNumberFormat="1" applyFont="1" applyFill="1" applyBorder="1" applyAlignment="1" applyProtection="1">
      <alignment horizontal="center" vertical="center" wrapText="1"/>
    </xf>
    <xf numFmtId="43" fontId="12" fillId="5" borderId="5" xfId="1" applyFont="1" applyFill="1" applyBorder="1" applyAlignment="1" applyProtection="1">
      <alignment horizontal="center" vertical="center" wrapText="1"/>
    </xf>
    <xf numFmtId="43" fontId="12" fillId="5" borderId="19" xfId="1" applyFont="1" applyFill="1" applyBorder="1" applyAlignment="1" applyProtection="1">
      <alignment horizontal="center" vertical="center" wrapText="1"/>
    </xf>
    <xf numFmtId="2" fontId="10" fillId="3" borderId="17" xfId="0" applyNumberFormat="1" applyFont="1" applyFill="1" applyBorder="1" applyAlignment="1" applyProtection="1">
      <alignment horizontal="center" vertical="center"/>
    </xf>
    <xf numFmtId="2" fontId="13" fillId="2" borderId="16" xfId="0" applyNumberFormat="1" applyFont="1" applyFill="1" applyBorder="1" applyAlignment="1" applyProtection="1">
      <alignment horizontal="center" vertical="center"/>
    </xf>
    <xf numFmtId="0" fontId="13" fillId="2" borderId="8" xfId="0" applyFont="1" applyFill="1" applyBorder="1" applyAlignment="1" applyProtection="1">
      <alignment horizontal="left" vertical="center" wrapText="1"/>
    </xf>
    <xf numFmtId="0" fontId="13" fillId="2" borderId="8" xfId="0" applyFont="1" applyFill="1" applyBorder="1" applyAlignment="1" applyProtection="1">
      <alignment horizontal="center" vertical="center"/>
    </xf>
    <xf numFmtId="2" fontId="13" fillId="2" borderId="8" xfId="0" applyNumberFormat="1" applyFont="1" applyFill="1" applyBorder="1" applyAlignment="1" applyProtection="1">
      <alignment horizontal="center" vertical="center"/>
    </xf>
    <xf numFmtId="0" fontId="1" fillId="2" borderId="4" xfId="0" applyFont="1" applyFill="1" applyBorder="1" applyProtection="1"/>
    <xf numFmtId="0" fontId="1" fillId="2" borderId="1" xfId="0" applyFont="1" applyFill="1" applyBorder="1" applyProtection="1"/>
    <xf numFmtId="0" fontId="13" fillId="2" borderId="1" xfId="0" applyFont="1" applyFill="1" applyBorder="1" applyAlignment="1" applyProtection="1">
      <alignment horizontal="left" vertical="center" wrapText="1"/>
    </xf>
    <xf numFmtId="2" fontId="13" fillId="2" borderId="1" xfId="0" applyNumberFormat="1" applyFont="1" applyFill="1" applyBorder="1" applyAlignment="1" applyProtection="1">
      <alignment horizontal="center" vertical="center"/>
    </xf>
    <xf numFmtId="0" fontId="13" fillId="0" borderId="1" xfId="2" applyFont="1" applyBorder="1" applyAlignment="1" applyProtection="1">
      <alignment horizontal="center" vertical="center" wrapText="1"/>
    </xf>
    <xf numFmtId="0" fontId="13" fillId="2" borderId="1" xfId="0" applyFont="1" applyFill="1" applyBorder="1" applyAlignment="1" applyProtection="1">
      <alignment vertical="top" wrapText="1"/>
    </xf>
    <xf numFmtId="0" fontId="13" fillId="0" borderId="1" xfId="0" applyFont="1" applyBorder="1" applyAlignment="1" applyProtection="1">
      <alignment horizontal="left" vertical="center" wrapText="1"/>
    </xf>
    <xf numFmtId="2" fontId="13" fillId="2" borderId="17" xfId="0" applyNumberFormat="1" applyFont="1" applyFill="1" applyBorder="1" applyAlignment="1" applyProtection="1">
      <alignment horizontal="center" vertical="center"/>
    </xf>
    <xf numFmtId="2" fontId="13" fillId="2" borderId="18" xfId="0" applyNumberFormat="1" applyFont="1" applyFill="1" applyBorder="1" applyAlignment="1" applyProtection="1">
      <alignment horizontal="center" vertical="center"/>
    </xf>
    <xf numFmtId="0" fontId="13" fillId="0" borderId="10" xfId="0" applyFont="1" applyBorder="1" applyAlignment="1" applyProtection="1">
      <alignment horizontal="left" vertical="center" wrapText="1"/>
    </xf>
    <xf numFmtId="0" fontId="13" fillId="2" borderId="10" xfId="0" applyFont="1" applyFill="1" applyBorder="1" applyAlignment="1" applyProtection="1">
      <alignment horizontal="center" vertical="center"/>
    </xf>
    <xf numFmtId="2" fontId="13" fillId="2" borderId="10" xfId="0" applyNumberFormat="1" applyFont="1" applyFill="1" applyBorder="1" applyAlignment="1" applyProtection="1">
      <alignment horizontal="center" vertical="center"/>
    </xf>
    <xf numFmtId="0" fontId="13" fillId="2" borderId="7" xfId="0" applyFont="1" applyFill="1" applyBorder="1" applyAlignment="1" applyProtection="1">
      <alignment horizontal="left" vertical="center" wrapText="1"/>
    </xf>
    <xf numFmtId="0" fontId="13" fillId="2" borderId="17" xfId="0" applyFont="1" applyFill="1" applyBorder="1" applyAlignment="1" applyProtection="1">
      <alignment horizontal="center" vertical="center"/>
    </xf>
    <xf numFmtId="0" fontId="13" fillId="0" borderId="17" xfId="0" applyFont="1" applyBorder="1" applyAlignment="1" applyProtection="1">
      <alignment horizontal="center" vertical="center"/>
    </xf>
    <xf numFmtId="2" fontId="13" fillId="0" borderId="1" xfId="0" applyNumberFormat="1" applyFont="1" applyBorder="1" applyAlignment="1" applyProtection="1">
      <alignment horizontal="center" vertical="center"/>
    </xf>
    <xf numFmtId="2" fontId="18" fillId="2" borderId="17" xfId="0" applyNumberFormat="1" applyFont="1" applyFill="1" applyBorder="1" applyAlignment="1" applyProtection="1">
      <alignment horizontal="center" vertical="center"/>
    </xf>
    <xf numFmtId="0" fontId="18" fillId="0" borderId="1" xfId="0" applyFont="1" applyBorder="1" applyAlignment="1" applyProtection="1">
      <alignment vertical="center"/>
    </xf>
    <xf numFmtId="2" fontId="18" fillId="0" borderId="1" xfId="0" applyNumberFormat="1" applyFont="1" applyBorder="1" applyAlignment="1" applyProtection="1">
      <alignment horizontal="center" vertical="center"/>
    </xf>
    <xf numFmtId="0" fontId="0" fillId="0" borderId="0" xfId="0" applyAlignment="1" applyProtection="1">
      <alignment vertical="center"/>
    </xf>
    <xf numFmtId="0" fontId="18" fillId="0" borderId="1" xfId="0" applyFont="1" applyBorder="1" applyAlignment="1" applyProtection="1">
      <alignment vertical="center" wrapText="1"/>
    </xf>
    <xf numFmtId="2" fontId="18" fillId="0" borderId="1" xfId="0" applyNumberFormat="1" applyFont="1" applyFill="1" applyBorder="1" applyAlignment="1" applyProtection="1">
      <alignment horizontal="center" vertical="center"/>
    </xf>
    <xf numFmtId="43" fontId="13" fillId="0" borderId="9" xfId="1" applyFont="1" applyBorder="1" applyAlignment="1" applyProtection="1">
      <alignment horizontal="center" vertical="center"/>
    </xf>
    <xf numFmtId="0" fontId="20" fillId="2" borderId="1" xfId="3" applyFont="1" applyFill="1" applyBorder="1" applyAlignment="1" applyProtection="1">
      <alignment vertical="center" wrapText="1"/>
    </xf>
    <xf numFmtId="0" fontId="20" fillId="2" borderId="1" xfId="3" applyFont="1" applyFill="1" applyBorder="1" applyAlignment="1" applyProtection="1">
      <alignment horizontal="center" vertical="center"/>
    </xf>
    <xf numFmtId="2" fontId="20" fillId="2" borderId="1" xfId="3" applyNumberFormat="1" applyFont="1" applyFill="1" applyBorder="1" applyAlignment="1" applyProtection="1">
      <alignment horizontal="center" vertical="center"/>
    </xf>
    <xf numFmtId="0" fontId="20" fillId="2" borderId="1" xfId="7" applyFont="1" applyFill="1" applyBorder="1" applyAlignment="1" applyProtection="1">
      <alignment horizontal="left" vertical="center" wrapText="1"/>
    </xf>
    <xf numFmtId="0" fontId="20" fillId="0" borderId="1" xfId="7" applyFont="1" applyFill="1" applyBorder="1" applyAlignment="1" applyProtection="1">
      <alignment horizontal="left" vertical="center" wrapText="1"/>
    </xf>
    <xf numFmtId="2" fontId="20" fillId="2" borderId="1" xfId="7" applyNumberFormat="1" applyFont="1" applyFill="1" applyBorder="1" applyAlignment="1" applyProtection="1">
      <alignment horizontal="center" vertical="center"/>
    </xf>
    <xf numFmtId="0" fontId="4" fillId="2" borderId="0" xfId="7" applyFill="1" applyBorder="1" applyAlignment="1" applyProtection="1">
      <alignment horizontal="left" vertical="center" wrapText="1"/>
    </xf>
    <xf numFmtId="0" fontId="20" fillId="2" borderId="1" xfId="0" applyFont="1" applyFill="1" applyBorder="1" applyAlignment="1" applyProtection="1">
      <alignment vertical="center" wrapText="1"/>
    </xf>
    <xf numFmtId="0" fontId="18" fillId="2" borderId="1" xfId="0" applyFont="1" applyFill="1" applyBorder="1" applyAlignment="1" applyProtection="1">
      <alignment vertical="center" wrapText="1"/>
    </xf>
    <xf numFmtId="0" fontId="18" fillId="2" borderId="0" xfId="0" applyFont="1" applyFill="1" applyBorder="1" applyAlignment="1" applyProtection="1">
      <alignment vertical="center" wrapText="1"/>
    </xf>
    <xf numFmtId="0" fontId="22" fillId="2" borderId="1" xfId="0" applyFont="1" applyFill="1" applyBorder="1" applyAlignment="1" applyProtection="1">
      <alignment horizontal="center" vertical="center"/>
    </xf>
    <xf numFmtId="2" fontId="20" fillId="2" borderId="1" xfId="0" applyNumberFormat="1" applyFont="1" applyFill="1" applyBorder="1" applyAlignment="1" applyProtection="1">
      <alignment horizontal="center" vertical="center"/>
    </xf>
    <xf numFmtId="0" fontId="20" fillId="2" borderId="1" xfId="0" applyFont="1" applyFill="1" applyBorder="1" applyAlignment="1" applyProtection="1">
      <alignment horizontal="center" vertical="center"/>
    </xf>
    <xf numFmtId="0" fontId="14" fillId="0" borderId="1" xfId="0" applyFont="1" applyBorder="1" applyAlignment="1" applyProtection="1">
      <alignment horizontal="left" vertical="top" wrapText="1"/>
    </xf>
    <xf numFmtId="2" fontId="13" fillId="0" borderId="1" xfId="2" applyNumberFormat="1" applyFont="1" applyBorder="1" applyAlignment="1" applyProtection="1">
      <alignment horizontal="center" vertical="center" wrapText="1"/>
    </xf>
    <xf numFmtId="2" fontId="13" fillId="2" borderId="26" xfId="0" applyNumberFormat="1" applyFont="1" applyFill="1" applyBorder="1" applyAlignment="1" applyProtection="1">
      <alignment horizontal="center" vertical="center"/>
    </xf>
    <xf numFmtId="0" fontId="13" fillId="0" borderId="1" xfId="0" applyFont="1" applyBorder="1" applyAlignment="1" applyProtection="1">
      <alignment wrapText="1"/>
    </xf>
    <xf numFmtId="0" fontId="13" fillId="0" borderId="1" xfId="0" applyFont="1" applyBorder="1" applyAlignment="1" applyProtection="1">
      <alignment horizontal="center" vertical="center"/>
    </xf>
    <xf numFmtId="0" fontId="14" fillId="2" borderId="1" xfId="0" applyFont="1" applyFill="1" applyBorder="1" applyAlignment="1" applyProtection="1">
      <alignment horizontal="left" vertical="top" wrapText="1"/>
    </xf>
    <xf numFmtId="2" fontId="14" fillId="0" borderId="1" xfId="0" applyNumberFormat="1" applyFont="1" applyBorder="1" applyAlignment="1" applyProtection="1">
      <alignment horizontal="center" vertical="center" wrapText="1"/>
    </xf>
    <xf numFmtId="2" fontId="18" fillId="0" borderId="1" xfId="2" applyNumberFormat="1" applyFont="1" applyBorder="1" applyAlignment="1" applyProtection="1">
      <alignment horizontal="center" vertical="center" wrapText="1"/>
    </xf>
    <xf numFmtId="2" fontId="18" fillId="2" borderId="1" xfId="2" applyNumberFormat="1" applyFont="1" applyFill="1" applyBorder="1" applyAlignment="1" applyProtection="1">
      <alignment horizontal="center" vertical="center" wrapText="1"/>
    </xf>
    <xf numFmtId="2" fontId="13" fillId="0" borderId="17" xfId="0" applyNumberFormat="1" applyFont="1" applyBorder="1" applyAlignment="1" applyProtection="1">
      <alignment horizontal="center" vertical="center"/>
    </xf>
    <xf numFmtId="4" fontId="23" fillId="3" borderId="1" xfId="0" applyNumberFormat="1" applyFont="1" applyFill="1" applyBorder="1" applyAlignment="1" applyProtection="1">
      <alignment horizontal="center" vertical="center"/>
    </xf>
    <xf numFmtId="0" fontId="0" fillId="0" borderId="0" xfId="0" applyProtection="1"/>
    <xf numFmtId="2" fontId="12" fillId="4" borderId="1" xfId="0" applyNumberFormat="1" applyFont="1" applyFill="1" applyBorder="1" applyAlignment="1" applyProtection="1">
      <alignment vertical="center" wrapText="1"/>
    </xf>
    <xf numFmtId="0" fontId="12" fillId="4" borderId="3" xfId="0" applyFont="1" applyFill="1" applyBorder="1" applyAlignment="1" applyProtection="1">
      <alignment vertical="center" wrapText="1"/>
    </xf>
    <xf numFmtId="0" fontId="12" fillId="4" borderId="4" xfId="0" applyFont="1" applyFill="1" applyBorder="1" applyAlignment="1" applyProtection="1">
      <alignment vertical="center" wrapText="1"/>
    </xf>
    <xf numFmtId="0" fontId="14" fillId="0" borderId="1" xfId="0" applyFont="1" applyBorder="1" applyAlignment="1" applyProtection="1">
      <alignment horizontal="center" vertical="center" wrapText="1"/>
    </xf>
    <xf numFmtId="0" fontId="10" fillId="4" borderId="5" xfId="0" applyFont="1" applyFill="1" applyBorder="1" applyAlignment="1" applyProtection="1">
      <alignment horizontal="center" vertical="center"/>
    </xf>
    <xf numFmtId="0" fontId="10" fillId="4" borderId="6" xfId="0" applyFont="1" applyFill="1" applyBorder="1" applyAlignment="1" applyProtection="1">
      <alignment horizontal="center"/>
    </xf>
    <xf numFmtId="0" fontId="10" fillId="4" borderId="6" xfId="0" applyFont="1" applyFill="1" applyBorder="1" applyAlignment="1" applyProtection="1">
      <alignment horizontal="center" vertical="center"/>
    </xf>
    <xf numFmtId="0" fontId="10" fillId="4" borderId="33" xfId="0" applyFont="1" applyFill="1" applyBorder="1" applyAlignment="1" applyProtection="1">
      <alignment horizontal="center" vertical="center"/>
    </xf>
    <xf numFmtId="4" fontId="1" fillId="6" borderId="16" xfId="4" applyNumberFormat="1" applyFont="1" applyFill="1" applyBorder="1" applyAlignment="1" applyProtection="1">
      <alignment horizontal="center" vertical="center"/>
    </xf>
    <xf numFmtId="0" fontId="17" fillId="6" borderId="8" xfId="4" applyFont="1" applyFill="1" applyBorder="1" applyAlignment="1" applyProtection="1">
      <alignment vertical="center" wrapText="1"/>
    </xf>
    <xf numFmtId="4" fontId="1" fillId="6" borderId="17" xfId="4" applyNumberFormat="1" applyFont="1" applyFill="1" applyBorder="1" applyAlignment="1" applyProtection="1">
      <alignment horizontal="center" vertical="center"/>
    </xf>
    <xf numFmtId="0" fontId="17" fillId="6" borderId="1" xfId="4" applyFont="1" applyFill="1" applyBorder="1" applyAlignment="1" applyProtection="1">
      <alignment vertical="center" wrapText="1"/>
    </xf>
    <xf numFmtId="0" fontId="17" fillId="6" borderId="2" xfId="4" applyFont="1" applyFill="1" applyBorder="1" applyAlignment="1" applyProtection="1">
      <alignment vertical="center" wrapText="1"/>
    </xf>
    <xf numFmtId="4" fontId="1" fillId="6" borderId="18" xfId="4" applyNumberFormat="1" applyFont="1" applyFill="1" applyBorder="1" applyAlignment="1" applyProtection="1">
      <alignment horizontal="center" vertical="center"/>
    </xf>
    <xf numFmtId="0" fontId="17" fillId="6" borderId="10" xfId="4" applyFont="1" applyFill="1" applyBorder="1" applyAlignment="1" applyProtection="1">
      <alignment vertical="center" wrapText="1"/>
    </xf>
    <xf numFmtId="0" fontId="17" fillId="6" borderId="34" xfId="4" applyFont="1" applyFill="1" applyBorder="1" applyAlignment="1" applyProtection="1">
      <alignment vertical="center" wrapText="1"/>
    </xf>
    <xf numFmtId="0" fontId="16" fillId="7" borderId="12" xfId="4" applyFont="1" applyFill="1" applyBorder="1" applyAlignment="1" applyProtection="1">
      <alignment horizontal="center" vertical="center" wrapText="1"/>
    </xf>
    <xf numFmtId="0" fontId="0" fillId="0" borderId="0" xfId="0" applyBorder="1" applyAlignment="1" applyProtection="1">
      <alignment horizontal="center" vertical="center"/>
    </xf>
    <xf numFmtId="0" fontId="1" fillId="0" borderId="0" xfId="0" applyFont="1" applyAlignment="1" applyProtection="1">
      <alignment horizontal="center" vertical="center"/>
    </xf>
    <xf numFmtId="0" fontId="1" fillId="0" borderId="0" xfId="0" applyFont="1" applyAlignment="1" applyProtection="1">
      <alignment vertical="center"/>
    </xf>
    <xf numFmtId="2" fontId="1" fillId="0" borderId="0" xfId="0" applyNumberFormat="1" applyFont="1" applyAlignment="1" applyProtection="1">
      <alignment vertical="center"/>
    </xf>
    <xf numFmtId="43" fontId="1" fillId="0" borderId="0" xfId="1" applyFont="1" applyAlignment="1" applyProtection="1">
      <alignment vertical="center"/>
    </xf>
    <xf numFmtId="2" fontId="13" fillId="2" borderId="20" xfId="1" applyNumberFormat="1" applyFont="1" applyFill="1" applyBorder="1" applyAlignment="1" applyProtection="1">
      <alignment horizontal="center" vertical="center"/>
    </xf>
    <xf numFmtId="2" fontId="13" fillId="2" borderId="1" xfId="1" applyNumberFormat="1" applyFont="1" applyFill="1" applyBorder="1" applyAlignment="1" applyProtection="1">
      <alignment horizontal="center" vertical="center"/>
    </xf>
    <xf numFmtId="2" fontId="13" fillId="2" borderId="9" xfId="1" applyNumberFormat="1" applyFont="1" applyFill="1" applyBorder="1" applyAlignment="1" applyProtection="1">
      <alignment horizontal="center" vertical="center"/>
    </xf>
    <xf numFmtId="2" fontId="13" fillId="8" borderId="8" xfId="1" applyNumberFormat="1" applyFont="1" applyFill="1" applyBorder="1" applyAlignment="1" applyProtection="1">
      <alignment horizontal="center" vertical="center"/>
      <protection locked="0"/>
    </xf>
    <xf numFmtId="2" fontId="13" fillId="8" borderId="1" xfId="1" applyNumberFormat="1" applyFont="1" applyFill="1" applyBorder="1" applyAlignment="1" applyProtection="1">
      <alignment horizontal="center" vertical="center"/>
      <protection locked="0"/>
    </xf>
    <xf numFmtId="39" fontId="7" fillId="4" borderId="22" xfId="1" applyNumberFormat="1" applyFont="1" applyFill="1" applyBorder="1" applyAlignment="1" applyProtection="1">
      <alignment vertical="center"/>
    </xf>
    <xf numFmtId="2" fontId="13" fillId="2" borderId="24" xfId="1" applyNumberFormat="1" applyFont="1" applyFill="1" applyBorder="1" applyAlignment="1" applyProtection="1">
      <alignment horizontal="center" vertical="center"/>
    </xf>
    <xf numFmtId="2" fontId="13" fillId="8" borderId="10" xfId="1" applyNumberFormat="1" applyFont="1" applyFill="1" applyBorder="1" applyAlignment="1" applyProtection="1">
      <alignment horizontal="center" vertical="center"/>
      <protection locked="0"/>
    </xf>
    <xf numFmtId="2" fontId="14" fillId="0" borderId="9" xfId="3" applyNumberFormat="1" applyFont="1" applyBorder="1" applyAlignment="1" applyProtection="1">
      <alignment horizontal="center" vertical="center"/>
    </xf>
    <xf numFmtId="2" fontId="13" fillId="8" borderId="1" xfId="0" applyNumberFormat="1" applyFont="1" applyFill="1" applyBorder="1" applyAlignment="1" applyProtection="1">
      <alignment horizontal="center" vertical="center"/>
      <protection locked="0"/>
    </xf>
    <xf numFmtId="2" fontId="13" fillId="0" borderId="9" xfId="1" applyNumberFormat="1" applyFont="1" applyFill="1" applyBorder="1" applyAlignment="1" applyProtection="1">
      <alignment horizontal="center" vertical="center"/>
    </xf>
    <xf numFmtId="2" fontId="18" fillId="0" borderId="9" xfId="0" applyNumberFormat="1" applyFont="1" applyBorder="1" applyAlignment="1" applyProtection="1">
      <alignment horizontal="center" vertical="center"/>
    </xf>
    <xf numFmtId="2" fontId="4" fillId="2" borderId="0" xfId="7" applyNumberFormat="1" applyFill="1" applyBorder="1" applyAlignment="1" applyProtection="1">
      <alignment horizontal="left" vertical="center" wrapText="1"/>
    </xf>
    <xf numFmtId="2" fontId="4" fillId="2" borderId="0" xfId="1" applyNumberFormat="1" applyFont="1" applyFill="1" applyBorder="1" applyAlignment="1" applyProtection="1">
      <alignment horizontal="left" vertical="center" wrapText="1"/>
    </xf>
    <xf numFmtId="2" fontId="4" fillId="2" borderId="25" xfId="1" applyNumberFormat="1" applyFont="1" applyFill="1" applyBorder="1" applyAlignment="1" applyProtection="1">
      <alignment horizontal="left" vertical="center" wrapText="1"/>
    </xf>
    <xf numFmtId="2" fontId="18" fillId="2" borderId="9" xfId="0" applyNumberFormat="1" applyFont="1" applyFill="1" applyBorder="1" applyAlignment="1" applyProtection="1">
      <alignment horizontal="center" vertical="center"/>
    </xf>
    <xf numFmtId="2" fontId="18" fillId="8" borderId="1" xfId="0" applyNumberFormat="1" applyFont="1" applyFill="1" applyBorder="1" applyAlignment="1" applyProtection="1">
      <alignment horizontal="center" vertical="center"/>
      <protection locked="0"/>
    </xf>
    <xf numFmtId="2" fontId="13" fillId="0" borderId="9" xfId="1" applyNumberFormat="1" applyFont="1" applyBorder="1" applyAlignment="1" applyProtection="1">
      <alignment horizontal="center" vertical="center"/>
    </xf>
    <xf numFmtId="2" fontId="14" fillId="8" borderId="1" xfId="1" applyNumberFormat="1" applyFont="1" applyFill="1" applyBorder="1" applyAlignment="1" applyProtection="1">
      <alignment horizontal="center" vertical="center" wrapText="1"/>
      <protection locked="0"/>
    </xf>
    <xf numFmtId="2" fontId="13" fillId="0" borderId="9" xfId="1" applyNumberFormat="1" applyFont="1" applyBorder="1" applyAlignment="1" applyProtection="1">
      <alignment horizontal="center" vertical="center" wrapText="1"/>
    </xf>
    <xf numFmtId="2" fontId="13" fillId="8" borderId="1" xfId="2" applyNumberFormat="1" applyFont="1" applyFill="1" applyBorder="1" applyAlignment="1" applyProtection="1">
      <alignment horizontal="center" vertical="center" wrapText="1"/>
      <protection locked="0"/>
    </xf>
    <xf numFmtId="39" fontId="3" fillId="6" borderId="20" xfId="1" applyNumberFormat="1" applyFont="1" applyFill="1" applyBorder="1" applyAlignment="1" applyProtection="1">
      <alignment horizontal="center" vertical="center"/>
    </xf>
    <xf numFmtId="39" fontId="3" fillId="6" borderId="9" xfId="1" applyNumberFormat="1" applyFont="1" applyFill="1" applyBorder="1" applyAlignment="1" applyProtection="1">
      <alignment horizontal="center" vertical="center"/>
    </xf>
    <xf numFmtId="39" fontId="3" fillId="6" borderId="24" xfId="1" applyNumberFormat="1" applyFont="1" applyFill="1" applyBorder="1" applyAlignment="1" applyProtection="1">
      <alignment horizontal="center" vertical="center"/>
    </xf>
    <xf numFmtId="39" fontId="7" fillId="4" borderId="15" xfId="1" applyNumberFormat="1" applyFont="1" applyFill="1" applyBorder="1" applyAlignment="1" applyProtection="1">
      <alignment vertical="center"/>
    </xf>
    <xf numFmtId="39" fontId="16" fillId="7" borderId="33" xfId="1" applyNumberFormat="1" applyFont="1" applyFill="1" applyBorder="1" applyAlignment="1" applyProtection="1">
      <alignment horizontal="center" vertical="center"/>
    </xf>
    <xf numFmtId="0" fontId="0" fillId="0" borderId="0" xfId="0" applyBorder="1" applyAlignment="1" applyProtection="1">
      <alignment horizontal="left" vertical="center"/>
    </xf>
    <xf numFmtId="0" fontId="0" fillId="0" borderId="0" xfId="0" applyBorder="1" applyAlignment="1" applyProtection="1">
      <alignment horizontal="left" vertical="center" wrapText="1"/>
    </xf>
    <xf numFmtId="0" fontId="16" fillId="7" borderId="14" xfId="4" applyFont="1" applyFill="1" applyBorder="1" applyAlignment="1" applyProtection="1">
      <alignment horizontal="center" wrapText="1"/>
    </xf>
    <xf numFmtId="0" fontId="16" fillId="7" borderId="12" xfId="4" applyFont="1" applyFill="1" applyBorder="1" applyAlignment="1" applyProtection="1">
      <alignment horizontal="center" wrapText="1"/>
    </xf>
    <xf numFmtId="0" fontId="12" fillId="4" borderId="21" xfId="0" applyFont="1" applyFill="1" applyBorder="1" applyAlignment="1" applyProtection="1">
      <alignment horizontal="left" vertical="center" wrapText="1"/>
    </xf>
    <xf numFmtId="0" fontId="12" fillId="4" borderId="3" xfId="0" applyFont="1" applyFill="1" applyBorder="1" applyAlignment="1" applyProtection="1">
      <alignment horizontal="left" vertical="center" wrapText="1"/>
    </xf>
    <xf numFmtId="0" fontId="12" fillId="4" borderId="4" xfId="0" applyFont="1" applyFill="1" applyBorder="1" applyAlignment="1" applyProtection="1">
      <alignment horizontal="left" vertical="center" wrapText="1"/>
    </xf>
    <xf numFmtId="0" fontId="8" fillId="3" borderId="2" xfId="0" applyFont="1" applyFill="1" applyBorder="1" applyAlignment="1" applyProtection="1">
      <alignment horizontal="left" vertical="center" wrapText="1"/>
    </xf>
    <xf numFmtId="0" fontId="8" fillId="3" borderId="3" xfId="0" applyFont="1" applyFill="1" applyBorder="1" applyAlignment="1" applyProtection="1">
      <alignment horizontal="left" vertical="center" wrapText="1"/>
    </xf>
    <xf numFmtId="0" fontId="8" fillId="3" borderId="23" xfId="0" applyFont="1" applyFill="1" applyBorder="1" applyAlignment="1" applyProtection="1">
      <alignment horizontal="left" vertical="center" wrapText="1"/>
    </xf>
    <xf numFmtId="0" fontId="3" fillId="3" borderId="2" xfId="0" applyFont="1" applyFill="1" applyBorder="1" applyAlignment="1" applyProtection="1">
      <alignment horizontal="left" vertical="center"/>
    </xf>
    <xf numFmtId="0" fontId="3" fillId="3" borderId="3" xfId="0" applyFont="1" applyFill="1" applyBorder="1" applyAlignment="1" applyProtection="1">
      <alignment horizontal="left" vertical="center"/>
    </xf>
    <xf numFmtId="0" fontId="3" fillId="3" borderId="23" xfId="0" applyFont="1" applyFill="1" applyBorder="1" applyAlignment="1" applyProtection="1">
      <alignment horizontal="left" vertical="center"/>
    </xf>
    <xf numFmtId="0" fontId="5" fillId="3" borderId="2" xfId="0" applyFont="1" applyFill="1" applyBorder="1" applyAlignment="1" applyProtection="1">
      <alignment horizontal="left" vertical="top"/>
    </xf>
    <xf numFmtId="0" fontId="5" fillId="3" borderId="3" xfId="0" applyFont="1" applyFill="1" applyBorder="1" applyAlignment="1" applyProtection="1">
      <alignment horizontal="left" vertical="top"/>
    </xf>
    <xf numFmtId="0" fontId="5" fillId="3" borderId="23" xfId="0" applyFont="1" applyFill="1" applyBorder="1" applyAlignment="1" applyProtection="1">
      <alignment horizontal="left" vertical="top"/>
    </xf>
    <xf numFmtId="0" fontId="12" fillId="4" borderId="14" xfId="0" applyFont="1" applyFill="1" applyBorder="1" applyAlignment="1" applyProtection="1">
      <alignment horizontal="left" vertical="center" wrapText="1"/>
    </xf>
    <xf numFmtId="0" fontId="12" fillId="4" borderId="11" xfId="0" applyFont="1" applyFill="1" applyBorder="1" applyAlignment="1" applyProtection="1">
      <alignment horizontal="left" vertical="center" wrapText="1"/>
    </xf>
    <xf numFmtId="0" fontId="12" fillId="4" borderId="12" xfId="0" applyFont="1" applyFill="1" applyBorder="1" applyAlignment="1" applyProtection="1">
      <alignment horizontal="left" vertical="center" wrapText="1"/>
    </xf>
    <xf numFmtId="0" fontId="16" fillId="0" borderId="31" xfId="0" applyFont="1" applyBorder="1" applyAlignment="1" applyProtection="1">
      <alignment horizontal="center" vertical="center"/>
    </xf>
    <xf numFmtId="0" fontId="16" fillId="0" borderId="0" xfId="0" applyFont="1" applyBorder="1" applyAlignment="1" applyProtection="1">
      <alignment horizontal="center" vertical="center"/>
    </xf>
    <xf numFmtId="0" fontId="16" fillId="0" borderId="25" xfId="0" applyFont="1" applyBorder="1" applyAlignment="1" applyProtection="1">
      <alignment horizontal="center" vertical="center"/>
    </xf>
    <xf numFmtId="0" fontId="3" fillId="0" borderId="21" xfId="0" applyFont="1" applyBorder="1" applyAlignment="1" applyProtection="1">
      <alignment horizontal="left" wrapText="1"/>
    </xf>
    <xf numFmtId="0" fontId="3" fillId="0" borderId="3" xfId="0" applyFont="1" applyBorder="1" applyAlignment="1" applyProtection="1">
      <alignment horizontal="left" wrapText="1"/>
    </xf>
    <xf numFmtId="0" fontId="3" fillId="0" borderId="4" xfId="0" applyFont="1" applyBorder="1" applyAlignment="1" applyProtection="1">
      <alignment horizontal="left" wrapText="1"/>
    </xf>
    <xf numFmtId="0" fontId="12" fillId="2" borderId="21" xfId="7" applyFont="1" applyFill="1" applyBorder="1" applyAlignment="1" applyProtection="1">
      <alignment horizontal="left" vertical="center" wrapText="1"/>
    </xf>
    <xf numFmtId="0" fontId="4" fillId="2" borderId="3" xfId="7" applyFill="1" applyBorder="1" applyAlignment="1" applyProtection="1">
      <alignment horizontal="left" vertical="center" wrapText="1"/>
    </xf>
    <xf numFmtId="1" fontId="5" fillId="0" borderId="31" xfId="7" applyNumberFormat="1" applyFont="1" applyBorder="1" applyAlignment="1" applyProtection="1">
      <alignment horizontal="center" vertical="top"/>
    </xf>
    <xf numFmtId="1" fontId="5" fillId="0" borderId="0" xfId="7" applyNumberFormat="1" applyFont="1" applyBorder="1" applyAlignment="1" applyProtection="1">
      <alignment horizontal="center" vertical="top"/>
    </xf>
    <xf numFmtId="1" fontId="5" fillId="0" borderId="25" xfId="7" applyNumberFormat="1" applyFont="1" applyBorder="1" applyAlignment="1" applyProtection="1">
      <alignment horizontal="center" vertical="top"/>
    </xf>
    <xf numFmtId="0" fontId="1" fillId="2" borderId="31" xfId="0" applyFont="1" applyFill="1" applyBorder="1" applyAlignment="1" applyProtection="1">
      <alignment horizontal="left" vertical="center" wrapText="1"/>
    </xf>
    <xf numFmtId="0" fontId="1" fillId="2" borderId="0" xfId="0" applyFont="1" applyFill="1" applyBorder="1" applyAlignment="1" applyProtection="1">
      <alignment horizontal="left" vertical="center" wrapText="1"/>
    </xf>
    <xf numFmtId="0" fontId="1" fillId="2" borderId="25" xfId="0" applyFont="1" applyFill="1" applyBorder="1" applyAlignment="1" applyProtection="1">
      <alignment horizontal="left" vertical="center" wrapText="1"/>
    </xf>
    <xf numFmtId="0" fontId="8" fillId="0" borderId="31" xfId="0" applyFont="1" applyBorder="1" applyAlignment="1" applyProtection="1">
      <alignment horizontal="left"/>
    </xf>
    <xf numFmtId="0" fontId="8" fillId="0" borderId="0" xfId="0" applyFont="1" applyBorder="1" applyAlignment="1" applyProtection="1">
      <alignment horizontal="left"/>
    </xf>
    <xf numFmtId="0" fontId="8" fillId="0" borderId="25" xfId="0" applyFont="1" applyBorder="1" applyAlignment="1" applyProtection="1">
      <alignment horizontal="left"/>
    </xf>
    <xf numFmtId="0" fontId="14" fillId="0" borderId="18" xfId="3" applyFont="1" applyBorder="1" applyAlignment="1" applyProtection="1">
      <alignment horizontal="left" vertical="top" wrapText="1"/>
    </xf>
    <xf numFmtId="0" fontId="14" fillId="0" borderId="10" xfId="3" applyFont="1" applyBorder="1" applyAlignment="1" applyProtection="1">
      <alignment horizontal="left" vertical="top" wrapText="1"/>
    </xf>
    <xf numFmtId="0" fontId="14" fillId="0" borderId="24" xfId="3" applyFont="1" applyBorder="1" applyAlignment="1" applyProtection="1">
      <alignment horizontal="left" vertical="top" wrapText="1"/>
    </xf>
    <xf numFmtId="2" fontId="8" fillId="3" borderId="1" xfId="0" applyNumberFormat="1" applyFont="1" applyFill="1" applyBorder="1" applyAlignment="1" applyProtection="1">
      <alignment horizontal="left" vertical="center"/>
    </xf>
    <xf numFmtId="2" fontId="8" fillId="3" borderId="9" xfId="0" applyNumberFormat="1" applyFont="1" applyFill="1" applyBorder="1" applyAlignment="1" applyProtection="1">
      <alignment horizontal="left" vertical="center"/>
    </xf>
    <xf numFmtId="0" fontId="8" fillId="3" borderId="2" xfId="0" applyFont="1" applyFill="1" applyBorder="1" applyAlignment="1" applyProtection="1">
      <alignment horizontal="left" vertical="center"/>
    </xf>
    <xf numFmtId="0" fontId="8" fillId="3" borderId="3" xfId="0" applyFont="1" applyFill="1" applyBorder="1" applyAlignment="1" applyProtection="1">
      <alignment horizontal="left" vertical="center"/>
    </xf>
    <xf numFmtId="0" fontId="8" fillId="3" borderId="23" xfId="0" applyFont="1" applyFill="1" applyBorder="1" applyAlignment="1" applyProtection="1">
      <alignment horizontal="left" vertical="center"/>
    </xf>
  </cellXfs>
  <cellStyles count="15">
    <cellStyle name="Comma" xfId="1" builtinId="3"/>
    <cellStyle name="Comma 2" xfId="5" xr:uid="{00000000-0005-0000-0000-000001000000}"/>
    <cellStyle name="Comma 2 2" xfId="9" xr:uid="{00000000-0005-0000-0000-000002000000}"/>
    <cellStyle name="Comma 3" xfId="13" xr:uid="{00000000-0005-0000-0000-000003000000}"/>
    <cellStyle name="Currency 2" xfId="6" xr:uid="{00000000-0005-0000-0000-000004000000}"/>
    <cellStyle name="Excel Built-in Normal" xfId="14" xr:uid="{00000000-0005-0000-0000-000005000000}"/>
    <cellStyle name="Normal" xfId="0" builtinId="0"/>
    <cellStyle name="Normal 2" xfId="4" xr:uid="{00000000-0005-0000-0000-000007000000}"/>
    <cellStyle name="Normal 2 2" xfId="7" xr:uid="{00000000-0005-0000-0000-000008000000}"/>
    <cellStyle name="Normal 3" xfId="3" xr:uid="{00000000-0005-0000-0000-000009000000}"/>
    <cellStyle name="Normal 3 2" xfId="10" xr:uid="{00000000-0005-0000-0000-00000A000000}"/>
    <cellStyle name="Normal 4" xfId="11" xr:uid="{00000000-0005-0000-0000-00000B000000}"/>
    <cellStyle name="Normal 5" xfId="12" xr:uid="{00000000-0005-0000-0000-00000C000000}"/>
    <cellStyle name="Normal 5 2" xfId="2" xr:uid="{00000000-0005-0000-0000-00000D000000}"/>
    <cellStyle name="Percent 2" xfId="8" xr:uid="{00000000-0005-0000-0000-00000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93663</xdr:colOff>
      <xdr:row>0</xdr:row>
      <xdr:rowOff>74614</xdr:rowOff>
    </xdr:from>
    <xdr:to>
      <xdr:col>1</xdr:col>
      <xdr:colOff>400050</xdr:colOff>
      <xdr:row>2</xdr:row>
      <xdr:rowOff>21476</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3663" y="74614"/>
          <a:ext cx="746442" cy="682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09"/>
  <sheetViews>
    <sheetView tabSelected="1" zoomScale="115" zoomScaleNormal="115" zoomScaleSheetLayoutView="70" workbookViewId="0">
      <selection activeCell="F7" sqref="F7"/>
    </sheetView>
  </sheetViews>
  <sheetFormatPr defaultColWidth="9.109375" defaultRowHeight="13.8" x14ac:dyDescent="0.25"/>
  <cols>
    <col min="1" max="1" width="6.6640625" style="95" customWidth="1"/>
    <col min="2" max="2" width="72.6640625" style="12" customWidth="1"/>
    <col min="3" max="3" width="10" style="96" customWidth="1"/>
    <col min="4" max="4" width="10.44140625" style="97" customWidth="1"/>
    <col min="5" max="5" width="14.5546875" style="98" customWidth="1"/>
    <col min="6" max="6" width="20.44140625" style="98" bestFit="1" customWidth="1"/>
    <col min="7" max="16384" width="9.109375" style="12"/>
  </cols>
  <sheetData>
    <row r="1" spans="1:7" x14ac:dyDescent="0.25">
      <c r="A1" s="6"/>
      <c r="B1" s="7"/>
      <c r="C1" s="8"/>
      <c r="D1" s="9"/>
      <c r="E1" s="10"/>
      <c r="F1" s="11"/>
    </row>
    <row r="2" spans="1:7" ht="44.7" customHeight="1" x14ac:dyDescent="0.25">
      <c r="A2" s="152" t="s">
        <v>217</v>
      </c>
      <c r="B2" s="153"/>
      <c r="C2" s="153"/>
      <c r="D2" s="153"/>
      <c r="E2" s="153"/>
      <c r="F2" s="154"/>
    </row>
    <row r="3" spans="1:7" ht="30" customHeight="1" x14ac:dyDescent="0.25">
      <c r="A3" s="155" t="s">
        <v>218</v>
      </c>
      <c r="B3" s="156"/>
      <c r="C3" s="156"/>
      <c r="D3" s="156"/>
      <c r="E3" s="156"/>
      <c r="F3" s="157"/>
    </row>
    <row r="4" spans="1:7" x14ac:dyDescent="0.25">
      <c r="A4" s="158" t="s">
        <v>219</v>
      </c>
      <c r="B4" s="159"/>
      <c r="C4" s="13"/>
      <c r="D4" s="13"/>
      <c r="E4" s="14"/>
      <c r="F4" s="15"/>
    </row>
    <row r="5" spans="1:7" x14ac:dyDescent="0.25">
      <c r="A5" s="158" t="s">
        <v>0</v>
      </c>
      <c r="B5" s="159"/>
      <c r="C5" s="159"/>
      <c r="D5" s="159"/>
      <c r="E5" s="159"/>
      <c r="F5" s="160"/>
    </row>
    <row r="6" spans="1:7" ht="14.4" thickBot="1" x14ac:dyDescent="0.3">
      <c r="A6" s="16" t="s">
        <v>1</v>
      </c>
      <c r="B6" s="17" t="s">
        <v>220</v>
      </c>
      <c r="C6" s="18"/>
      <c r="D6" s="18"/>
      <c r="E6" s="19"/>
      <c r="F6" s="20"/>
    </row>
    <row r="7" spans="1:7" ht="37.5" customHeight="1" thickBot="1" x14ac:dyDescent="0.3">
      <c r="A7" s="21" t="s">
        <v>2</v>
      </c>
      <c r="B7" s="21" t="s">
        <v>3</v>
      </c>
      <c r="C7" s="21" t="s">
        <v>4</v>
      </c>
      <c r="D7" s="21" t="s">
        <v>5</v>
      </c>
      <c r="E7" s="22" t="s">
        <v>296</v>
      </c>
      <c r="F7" s="23" t="s">
        <v>297</v>
      </c>
    </row>
    <row r="8" spans="1:7" ht="228" customHeight="1" x14ac:dyDescent="0.25">
      <c r="A8" s="161" t="s">
        <v>6</v>
      </c>
      <c r="B8" s="162"/>
      <c r="C8" s="162"/>
      <c r="D8" s="162"/>
      <c r="E8" s="162"/>
      <c r="F8" s="163"/>
    </row>
    <row r="9" spans="1:7" ht="15.6" x14ac:dyDescent="0.25">
      <c r="A9" s="24">
        <v>1</v>
      </c>
      <c r="B9" s="164" t="s">
        <v>7</v>
      </c>
      <c r="C9" s="164"/>
      <c r="D9" s="164"/>
      <c r="E9" s="164"/>
      <c r="F9" s="165"/>
    </row>
    <row r="10" spans="1:7" s="30" customFormat="1" ht="34.200000000000003" x14ac:dyDescent="0.25">
      <c r="A10" s="25">
        <v>1.01</v>
      </c>
      <c r="B10" s="26" t="s">
        <v>215</v>
      </c>
      <c r="C10" s="27" t="s">
        <v>216</v>
      </c>
      <c r="D10" s="28">
        <v>1</v>
      </c>
      <c r="E10" s="102"/>
      <c r="F10" s="99">
        <f t="shared" ref="F10:F40" si="0">D10*E10</f>
        <v>0</v>
      </c>
      <c r="G10" s="29"/>
    </row>
    <row r="11" spans="1:7" ht="22.8" x14ac:dyDescent="0.25">
      <c r="A11" s="25">
        <v>1.02</v>
      </c>
      <c r="B11" s="26" t="s">
        <v>8</v>
      </c>
      <c r="C11" s="27" t="s">
        <v>9</v>
      </c>
      <c r="D11" s="28">
        <v>2000</v>
      </c>
      <c r="E11" s="102"/>
      <c r="F11" s="99">
        <f t="shared" si="0"/>
        <v>0</v>
      </c>
    </row>
    <row r="12" spans="1:7" ht="34.200000000000003" x14ac:dyDescent="0.25">
      <c r="A12" s="25">
        <v>1.03</v>
      </c>
      <c r="B12" s="31" t="s">
        <v>10</v>
      </c>
      <c r="C12" s="4" t="s">
        <v>11</v>
      </c>
      <c r="D12" s="32">
        <v>700</v>
      </c>
      <c r="E12" s="103"/>
      <c r="F12" s="101">
        <f t="shared" si="0"/>
        <v>0</v>
      </c>
    </row>
    <row r="13" spans="1:7" x14ac:dyDescent="0.25">
      <c r="A13" s="25">
        <v>1.04</v>
      </c>
      <c r="B13" s="31" t="s">
        <v>12</v>
      </c>
      <c r="C13" s="4" t="s">
        <v>11</v>
      </c>
      <c r="D13" s="32">
        <v>320</v>
      </c>
      <c r="E13" s="103"/>
      <c r="F13" s="101">
        <f t="shared" si="0"/>
        <v>0</v>
      </c>
    </row>
    <row r="14" spans="1:7" x14ac:dyDescent="0.25">
      <c r="A14" s="25">
        <v>1.05</v>
      </c>
      <c r="B14" s="31" t="s">
        <v>238</v>
      </c>
      <c r="C14" s="4" t="s">
        <v>11</v>
      </c>
      <c r="D14" s="32">
        <v>196</v>
      </c>
      <c r="E14" s="103"/>
      <c r="F14" s="101">
        <f t="shared" si="0"/>
        <v>0</v>
      </c>
    </row>
    <row r="15" spans="1:7" x14ac:dyDescent="0.25">
      <c r="A15" s="25">
        <v>1.06</v>
      </c>
      <c r="B15" s="31" t="s">
        <v>239</v>
      </c>
      <c r="C15" s="4" t="s">
        <v>11</v>
      </c>
      <c r="D15" s="32">
        <v>81.569999999999993</v>
      </c>
      <c r="E15" s="103"/>
      <c r="F15" s="101">
        <f t="shared" si="0"/>
        <v>0</v>
      </c>
    </row>
    <row r="16" spans="1:7" x14ac:dyDescent="0.25">
      <c r="A16" s="25">
        <v>1.07</v>
      </c>
      <c r="B16" s="31" t="s">
        <v>13</v>
      </c>
      <c r="C16" s="4" t="s">
        <v>11</v>
      </c>
      <c r="D16" s="32">
        <v>45</v>
      </c>
      <c r="E16" s="103"/>
      <c r="F16" s="101">
        <f t="shared" si="0"/>
        <v>0</v>
      </c>
    </row>
    <row r="17" spans="1:6" ht="22.8" x14ac:dyDescent="0.25">
      <c r="A17" s="25">
        <v>1.08</v>
      </c>
      <c r="B17" s="31" t="s">
        <v>14</v>
      </c>
      <c r="C17" s="4" t="s">
        <v>11</v>
      </c>
      <c r="D17" s="32">
        <v>52</v>
      </c>
      <c r="E17" s="103"/>
      <c r="F17" s="101">
        <f t="shared" si="0"/>
        <v>0</v>
      </c>
    </row>
    <row r="18" spans="1:6" x14ac:dyDescent="0.25">
      <c r="A18" s="25">
        <v>1.0900000000000001</v>
      </c>
      <c r="B18" s="31" t="s">
        <v>15</v>
      </c>
      <c r="C18" s="4" t="s">
        <v>11</v>
      </c>
      <c r="D18" s="32">
        <v>8</v>
      </c>
      <c r="E18" s="103"/>
      <c r="F18" s="101">
        <f t="shared" si="0"/>
        <v>0</v>
      </c>
    </row>
    <row r="19" spans="1:6" x14ac:dyDescent="0.25">
      <c r="A19" s="25">
        <v>1.1000000000000001</v>
      </c>
      <c r="B19" s="31" t="s">
        <v>16</v>
      </c>
      <c r="C19" s="4" t="s">
        <v>11</v>
      </c>
      <c r="D19" s="32">
        <v>17.89</v>
      </c>
      <c r="E19" s="103"/>
      <c r="F19" s="101">
        <f t="shared" si="0"/>
        <v>0</v>
      </c>
    </row>
    <row r="20" spans="1:6" ht="24" customHeight="1" x14ac:dyDescent="0.25">
      <c r="A20" s="25">
        <v>1.1100000000000001</v>
      </c>
      <c r="B20" s="31" t="s">
        <v>17</v>
      </c>
      <c r="C20" s="4" t="s">
        <v>11</v>
      </c>
      <c r="D20" s="32">
        <v>6</v>
      </c>
      <c r="E20" s="103"/>
      <c r="F20" s="101">
        <f t="shared" si="0"/>
        <v>0</v>
      </c>
    </row>
    <row r="21" spans="1:6" ht="30" customHeight="1" x14ac:dyDescent="0.25">
      <c r="A21" s="25">
        <v>1.1200000000000001</v>
      </c>
      <c r="B21" s="31" t="s">
        <v>18</v>
      </c>
      <c r="C21" s="4" t="s">
        <v>11</v>
      </c>
      <c r="D21" s="32">
        <v>194.5</v>
      </c>
      <c r="E21" s="103"/>
      <c r="F21" s="101">
        <f t="shared" si="0"/>
        <v>0</v>
      </c>
    </row>
    <row r="22" spans="1:6" x14ac:dyDescent="0.25">
      <c r="A22" s="25">
        <v>1.1299999999999999</v>
      </c>
      <c r="B22" s="31" t="s">
        <v>19</v>
      </c>
      <c r="C22" s="4" t="s">
        <v>11</v>
      </c>
      <c r="D22" s="32">
        <v>226.63</v>
      </c>
      <c r="E22" s="103"/>
      <c r="F22" s="101">
        <f t="shared" si="0"/>
        <v>0</v>
      </c>
    </row>
    <row r="23" spans="1:6" ht="22.8" x14ac:dyDescent="0.25">
      <c r="A23" s="25">
        <v>1.1399999999999999</v>
      </c>
      <c r="B23" s="31" t="s">
        <v>20</v>
      </c>
      <c r="C23" s="4" t="s">
        <v>11</v>
      </c>
      <c r="D23" s="32">
        <v>110</v>
      </c>
      <c r="E23" s="103"/>
      <c r="F23" s="101">
        <f t="shared" si="0"/>
        <v>0</v>
      </c>
    </row>
    <row r="24" spans="1:6" x14ac:dyDescent="0.25">
      <c r="A24" s="25">
        <v>1.1499999999999999</v>
      </c>
      <c r="B24" s="31" t="s">
        <v>21</v>
      </c>
      <c r="C24" s="33" t="s">
        <v>9</v>
      </c>
      <c r="D24" s="32">
        <v>501</v>
      </c>
      <c r="E24" s="103"/>
      <c r="F24" s="101">
        <f t="shared" si="0"/>
        <v>0</v>
      </c>
    </row>
    <row r="25" spans="1:6" x14ac:dyDescent="0.25">
      <c r="A25" s="25">
        <v>1.1599999999999999</v>
      </c>
      <c r="B25" s="31" t="s">
        <v>22</v>
      </c>
      <c r="C25" s="33" t="s">
        <v>9</v>
      </c>
      <c r="D25" s="32">
        <v>45.85</v>
      </c>
      <c r="E25" s="103"/>
      <c r="F25" s="101">
        <f t="shared" si="0"/>
        <v>0</v>
      </c>
    </row>
    <row r="26" spans="1:6" ht="30" customHeight="1" x14ac:dyDescent="0.25">
      <c r="A26" s="25">
        <v>1.17</v>
      </c>
      <c r="B26" s="31" t="s">
        <v>23</v>
      </c>
      <c r="C26" s="4" t="s">
        <v>11</v>
      </c>
      <c r="D26" s="32">
        <v>104</v>
      </c>
      <c r="E26" s="103"/>
      <c r="F26" s="101">
        <f t="shared" si="0"/>
        <v>0</v>
      </c>
    </row>
    <row r="27" spans="1:6" x14ac:dyDescent="0.25">
      <c r="A27" s="25">
        <v>1.18</v>
      </c>
      <c r="B27" s="31" t="s">
        <v>24</v>
      </c>
      <c r="C27" s="4" t="s">
        <v>25</v>
      </c>
      <c r="D27" s="32">
        <v>78.5</v>
      </c>
      <c r="E27" s="103"/>
      <c r="F27" s="101">
        <f t="shared" si="0"/>
        <v>0</v>
      </c>
    </row>
    <row r="28" spans="1:6" ht="22.8" x14ac:dyDescent="0.25">
      <c r="A28" s="25">
        <v>1.19</v>
      </c>
      <c r="B28" s="31" t="s">
        <v>26</v>
      </c>
      <c r="C28" s="33" t="s">
        <v>9</v>
      </c>
      <c r="D28" s="32">
        <v>41.54</v>
      </c>
      <c r="E28" s="103"/>
      <c r="F28" s="101">
        <f t="shared" si="0"/>
        <v>0</v>
      </c>
    </row>
    <row r="29" spans="1:6" ht="30.6" customHeight="1" x14ac:dyDescent="0.25">
      <c r="A29" s="25">
        <v>1.2</v>
      </c>
      <c r="B29" s="31" t="s">
        <v>27</v>
      </c>
      <c r="C29" s="33" t="s">
        <v>9</v>
      </c>
      <c r="D29" s="32">
        <v>46.53</v>
      </c>
      <c r="E29" s="103"/>
      <c r="F29" s="101">
        <f t="shared" si="0"/>
        <v>0</v>
      </c>
    </row>
    <row r="30" spans="1:6" ht="26.4" customHeight="1" x14ac:dyDescent="0.25">
      <c r="A30" s="25">
        <v>1.21</v>
      </c>
      <c r="B30" s="31" t="s">
        <v>28</v>
      </c>
      <c r="C30" s="4" t="s">
        <v>11</v>
      </c>
      <c r="D30" s="32">
        <v>64.61</v>
      </c>
      <c r="E30" s="103"/>
      <c r="F30" s="101">
        <f t="shared" si="0"/>
        <v>0</v>
      </c>
    </row>
    <row r="31" spans="1:6" ht="22.8" x14ac:dyDescent="0.25">
      <c r="A31" s="25">
        <v>1.22</v>
      </c>
      <c r="B31" s="31" t="s">
        <v>29</v>
      </c>
      <c r="C31" s="33" t="s">
        <v>9</v>
      </c>
      <c r="D31" s="32">
        <v>582.6</v>
      </c>
      <c r="E31" s="103"/>
      <c r="F31" s="101">
        <f t="shared" si="0"/>
        <v>0</v>
      </c>
    </row>
    <row r="32" spans="1:6" ht="28.2" customHeight="1" x14ac:dyDescent="0.25">
      <c r="A32" s="25">
        <v>1.23</v>
      </c>
      <c r="B32" s="34" t="s">
        <v>30</v>
      </c>
      <c r="C32" s="33" t="s">
        <v>9</v>
      </c>
      <c r="D32" s="32">
        <v>1634.5</v>
      </c>
      <c r="E32" s="103"/>
      <c r="F32" s="101">
        <f t="shared" si="0"/>
        <v>0</v>
      </c>
    </row>
    <row r="33" spans="1:6" ht="22.8" x14ac:dyDescent="0.25">
      <c r="A33" s="25">
        <v>1.24</v>
      </c>
      <c r="B33" s="31" t="s">
        <v>31</v>
      </c>
      <c r="C33" s="33" t="s">
        <v>9</v>
      </c>
      <c r="D33" s="32">
        <v>343</v>
      </c>
      <c r="E33" s="103"/>
      <c r="F33" s="101">
        <f t="shared" si="0"/>
        <v>0</v>
      </c>
    </row>
    <row r="34" spans="1:6" x14ac:dyDescent="0.25">
      <c r="A34" s="25">
        <v>1.25</v>
      </c>
      <c r="B34" s="31" t="s">
        <v>32</v>
      </c>
      <c r="C34" s="33" t="s">
        <v>9</v>
      </c>
      <c r="D34" s="32">
        <v>582.6</v>
      </c>
      <c r="E34" s="103"/>
      <c r="F34" s="101">
        <f t="shared" si="0"/>
        <v>0</v>
      </c>
    </row>
    <row r="35" spans="1:6" ht="22.2" customHeight="1" x14ac:dyDescent="0.25">
      <c r="A35" s="25">
        <v>1.26</v>
      </c>
      <c r="B35" s="31" t="s">
        <v>33</v>
      </c>
      <c r="C35" s="33" t="s">
        <v>9</v>
      </c>
      <c r="D35" s="32">
        <v>1634.5</v>
      </c>
      <c r="E35" s="103"/>
      <c r="F35" s="101">
        <f t="shared" si="0"/>
        <v>0</v>
      </c>
    </row>
    <row r="36" spans="1:6" x14ac:dyDescent="0.25">
      <c r="A36" s="25">
        <v>1.27</v>
      </c>
      <c r="B36" s="31" t="s">
        <v>34</v>
      </c>
      <c r="C36" s="33" t="s">
        <v>9</v>
      </c>
      <c r="D36" s="32">
        <v>345</v>
      </c>
      <c r="E36" s="103"/>
      <c r="F36" s="101">
        <f t="shared" si="0"/>
        <v>0</v>
      </c>
    </row>
    <row r="37" spans="1:6" x14ac:dyDescent="0.25">
      <c r="A37" s="25">
        <v>1.28</v>
      </c>
      <c r="B37" s="31" t="s">
        <v>35</v>
      </c>
      <c r="C37" s="4" t="s">
        <v>11</v>
      </c>
      <c r="D37" s="32">
        <v>13.66</v>
      </c>
      <c r="E37" s="103"/>
      <c r="F37" s="101">
        <f t="shared" si="0"/>
        <v>0</v>
      </c>
    </row>
    <row r="38" spans="1:6" ht="32.4" customHeight="1" x14ac:dyDescent="0.25">
      <c r="A38" s="25">
        <v>1.29</v>
      </c>
      <c r="B38" s="31" t="s">
        <v>36</v>
      </c>
      <c r="C38" s="33" t="s">
        <v>9</v>
      </c>
      <c r="D38" s="32">
        <v>582.6</v>
      </c>
      <c r="E38" s="103"/>
      <c r="F38" s="101">
        <f t="shared" si="0"/>
        <v>0</v>
      </c>
    </row>
    <row r="39" spans="1:6" x14ac:dyDescent="0.25">
      <c r="A39" s="25">
        <v>1.3</v>
      </c>
      <c r="B39" s="31" t="s">
        <v>37</v>
      </c>
      <c r="C39" s="33" t="s">
        <v>9</v>
      </c>
      <c r="D39" s="32">
        <v>568</v>
      </c>
      <c r="E39" s="103"/>
      <c r="F39" s="101">
        <f t="shared" si="0"/>
        <v>0</v>
      </c>
    </row>
    <row r="40" spans="1:6" ht="22.8" x14ac:dyDescent="0.25">
      <c r="A40" s="25">
        <v>1.31</v>
      </c>
      <c r="B40" s="31" t="s">
        <v>38</v>
      </c>
      <c r="C40" s="33" t="s">
        <v>9</v>
      </c>
      <c r="D40" s="32">
        <v>675.74</v>
      </c>
      <c r="E40" s="103"/>
      <c r="F40" s="101">
        <f t="shared" si="0"/>
        <v>0</v>
      </c>
    </row>
    <row r="41" spans="1:6" ht="24" customHeight="1" x14ac:dyDescent="0.25">
      <c r="A41" s="25">
        <v>1.32</v>
      </c>
      <c r="B41" s="35" t="s">
        <v>39</v>
      </c>
      <c r="C41" s="33" t="s">
        <v>9</v>
      </c>
      <c r="D41" s="32">
        <v>52.61</v>
      </c>
      <c r="E41" s="103"/>
      <c r="F41" s="101">
        <f t="shared" ref="F41:F62" si="1">D41*E41</f>
        <v>0</v>
      </c>
    </row>
    <row r="42" spans="1:6" x14ac:dyDescent="0.25">
      <c r="A42" s="25">
        <v>1.33</v>
      </c>
      <c r="B42" s="31" t="s">
        <v>40</v>
      </c>
      <c r="C42" s="33" t="s">
        <v>41</v>
      </c>
      <c r="D42" s="32">
        <v>8</v>
      </c>
      <c r="E42" s="103"/>
      <c r="F42" s="101">
        <f t="shared" si="1"/>
        <v>0</v>
      </c>
    </row>
    <row r="43" spans="1:6" x14ac:dyDescent="0.25">
      <c r="A43" s="25">
        <v>1.34</v>
      </c>
      <c r="B43" s="31" t="s">
        <v>42</v>
      </c>
      <c r="C43" s="33" t="s">
        <v>25</v>
      </c>
      <c r="D43" s="32">
        <v>17.8</v>
      </c>
      <c r="E43" s="103"/>
      <c r="F43" s="101">
        <f t="shared" si="1"/>
        <v>0</v>
      </c>
    </row>
    <row r="44" spans="1:6" x14ac:dyDescent="0.25">
      <c r="A44" s="25">
        <v>1.35</v>
      </c>
      <c r="B44" s="31" t="s">
        <v>43</v>
      </c>
      <c r="C44" s="33" t="s">
        <v>25</v>
      </c>
      <c r="D44" s="32">
        <v>15</v>
      </c>
      <c r="E44" s="103"/>
      <c r="F44" s="101">
        <f t="shared" si="1"/>
        <v>0</v>
      </c>
    </row>
    <row r="45" spans="1:6" ht="22.8" x14ac:dyDescent="0.25">
      <c r="A45" s="25">
        <v>1.36</v>
      </c>
      <c r="B45" s="31" t="s">
        <v>44</v>
      </c>
      <c r="C45" s="33" t="s">
        <v>25</v>
      </c>
      <c r="D45" s="32">
        <v>11.4</v>
      </c>
      <c r="E45" s="103"/>
      <c r="F45" s="101">
        <f t="shared" si="1"/>
        <v>0</v>
      </c>
    </row>
    <row r="46" spans="1:6" x14ac:dyDescent="0.25">
      <c r="A46" s="25">
        <v>1.37</v>
      </c>
      <c r="B46" s="31" t="s">
        <v>45</v>
      </c>
      <c r="C46" s="33" t="s">
        <v>25</v>
      </c>
      <c r="D46" s="32">
        <v>26</v>
      </c>
      <c r="E46" s="103"/>
      <c r="F46" s="101">
        <f t="shared" si="1"/>
        <v>0</v>
      </c>
    </row>
    <row r="47" spans="1:6" ht="22.2" customHeight="1" x14ac:dyDescent="0.25">
      <c r="A47" s="25">
        <v>1.38</v>
      </c>
      <c r="B47" s="35" t="s">
        <v>46</v>
      </c>
      <c r="C47" s="33" t="s">
        <v>41</v>
      </c>
      <c r="D47" s="32">
        <v>12</v>
      </c>
      <c r="E47" s="103"/>
      <c r="F47" s="101">
        <f t="shared" si="1"/>
        <v>0</v>
      </c>
    </row>
    <row r="48" spans="1:6" ht="28.2" customHeight="1" x14ac:dyDescent="0.25">
      <c r="A48" s="25">
        <v>1.39</v>
      </c>
      <c r="B48" s="31" t="s">
        <v>47</v>
      </c>
      <c r="C48" s="33" t="s">
        <v>9</v>
      </c>
      <c r="D48" s="32">
        <v>110</v>
      </c>
      <c r="E48" s="103"/>
      <c r="F48" s="101">
        <f t="shared" si="1"/>
        <v>0</v>
      </c>
    </row>
    <row r="49" spans="1:6" ht="22.8" x14ac:dyDescent="0.25">
      <c r="A49" s="25">
        <v>1.4</v>
      </c>
      <c r="B49" s="31" t="s">
        <v>48</v>
      </c>
      <c r="C49" s="33" t="s">
        <v>9</v>
      </c>
      <c r="D49" s="32">
        <v>36</v>
      </c>
      <c r="E49" s="103"/>
      <c r="F49" s="101">
        <f t="shared" si="1"/>
        <v>0</v>
      </c>
    </row>
    <row r="50" spans="1:6" ht="22.8" x14ac:dyDescent="0.25">
      <c r="A50" s="25">
        <v>1.41</v>
      </c>
      <c r="B50" s="31" t="s">
        <v>49</v>
      </c>
      <c r="C50" s="33" t="s">
        <v>9</v>
      </c>
      <c r="D50" s="32">
        <v>22.16</v>
      </c>
      <c r="E50" s="103"/>
      <c r="F50" s="101">
        <f t="shared" si="1"/>
        <v>0</v>
      </c>
    </row>
    <row r="51" spans="1:6" ht="22.2" customHeight="1" x14ac:dyDescent="0.25">
      <c r="A51" s="25">
        <v>1.42</v>
      </c>
      <c r="B51" s="31" t="s">
        <v>50</v>
      </c>
      <c r="C51" s="33" t="s">
        <v>9</v>
      </c>
      <c r="D51" s="32">
        <v>553</v>
      </c>
      <c r="E51" s="103"/>
      <c r="F51" s="101">
        <f t="shared" si="1"/>
        <v>0</v>
      </c>
    </row>
    <row r="52" spans="1:6" x14ac:dyDescent="0.25">
      <c r="A52" s="25">
        <v>1.43</v>
      </c>
      <c r="B52" s="31" t="s">
        <v>51</v>
      </c>
      <c r="C52" s="33" t="s">
        <v>52</v>
      </c>
      <c r="D52" s="32">
        <v>15</v>
      </c>
      <c r="E52" s="103"/>
      <c r="F52" s="101">
        <f t="shared" si="1"/>
        <v>0</v>
      </c>
    </row>
    <row r="53" spans="1:6" x14ac:dyDescent="0.25">
      <c r="A53" s="25">
        <v>1.44</v>
      </c>
      <c r="B53" s="31" t="s">
        <v>53</v>
      </c>
      <c r="C53" s="33" t="s">
        <v>9</v>
      </c>
      <c r="D53" s="32">
        <v>89</v>
      </c>
      <c r="E53" s="103"/>
      <c r="F53" s="101">
        <f t="shared" si="1"/>
        <v>0</v>
      </c>
    </row>
    <row r="54" spans="1:6" x14ac:dyDescent="0.25">
      <c r="A54" s="25">
        <v>1.45</v>
      </c>
      <c r="B54" s="31" t="s">
        <v>54</v>
      </c>
      <c r="C54" s="33" t="s">
        <v>9</v>
      </c>
      <c r="D54" s="32">
        <v>42</v>
      </c>
      <c r="E54" s="103"/>
      <c r="F54" s="101">
        <f t="shared" si="1"/>
        <v>0</v>
      </c>
    </row>
    <row r="55" spans="1:6" x14ac:dyDescent="0.25">
      <c r="A55" s="25">
        <v>1.46</v>
      </c>
      <c r="B55" s="31" t="s">
        <v>55</v>
      </c>
      <c r="C55" s="33" t="s">
        <v>9</v>
      </c>
      <c r="D55" s="32">
        <v>220.5</v>
      </c>
      <c r="E55" s="103"/>
      <c r="F55" s="101">
        <f t="shared" si="1"/>
        <v>0</v>
      </c>
    </row>
    <row r="56" spans="1:6" ht="22.8" x14ac:dyDescent="0.25">
      <c r="A56" s="25">
        <v>1.47</v>
      </c>
      <c r="B56" s="31" t="s">
        <v>56</v>
      </c>
      <c r="C56" s="33" t="s">
        <v>25</v>
      </c>
      <c r="D56" s="32">
        <v>22.5</v>
      </c>
      <c r="E56" s="103"/>
      <c r="F56" s="101">
        <f t="shared" si="1"/>
        <v>0</v>
      </c>
    </row>
    <row r="57" spans="1:6" ht="22.8" x14ac:dyDescent="0.25">
      <c r="A57" s="25">
        <v>1.48</v>
      </c>
      <c r="B57" s="35" t="s">
        <v>57</v>
      </c>
      <c r="C57" s="4" t="s">
        <v>25</v>
      </c>
      <c r="D57" s="32">
        <v>12.5</v>
      </c>
      <c r="E57" s="103"/>
      <c r="F57" s="101">
        <f t="shared" si="1"/>
        <v>0</v>
      </c>
    </row>
    <row r="58" spans="1:6" ht="21" customHeight="1" x14ac:dyDescent="0.25">
      <c r="A58" s="25">
        <v>1.49</v>
      </c>
      <c r="B58" s="31" t="s">
        <v>58</v>
      </c>
      <c r="C58" s="33" t="s">
        <v>9</v>
      </c>
      <c r="D58" s="32">
        <v>23.04</v>
      </c>
      <c r="E58" s="103"/>
      <c r="F58" s="101">
        <f t="shared" si="1"/>
        <v>0</v>
      </c>
    </row>
    <row r="59" spans="1:6" ht="22.8" x14ac:dyDescent="0.25">
      <c r="A59" s="25">
        <v>1.5</v>
      </c>
      <c r="B59" s="31" t="s">
        <v>59</v>
      </c>
      <c r="C59" s="4" t="s">
        <v>60</v>
      </c>
      <c r="D59" s="32">
        <v>57.6</v>
      </c>
      <c r="E59" s="103"/>
      <c r="F59" s="101">
        <f t="shared" si="1"/>
        <v>0</v>
      </c>
    </row>
    <row r="60" spans="1:6" ht="22.95" customHeight="1" x14ac:dyDescent="0.25">
      <c r="A60" s="25">
        <v>1.51</v>
      </c>
      <c r="B60" s="31" t="s">
        <v>61</v>
      </c>
      <c r="C60" s="33" t="s">
        <v>9</v>
      </c>
      <c r="D60" s="32">
        <v>0.35</v>
      </c>
      <c r="E60" s="103"/>
      <c r="F60" s="101">
        <f t="shared" si="1"/>
        <v>0</v>
      </c>
    </row>
    <row r="61" spans="1:6" ht="22.95" customHeight="1" x14ac:dyDescent="0.25">
      <c r="A61" s="25">
        <v>1.52</v>
      </c>
      <c r="B61" s="35" t="s">
        <v>62</v>
      </c>
      <c r="C61" s="4" t="s">
        <v>52</v>
      </c>
      <c r="D61" s="32">
        <v>1</v>
      </c>
      <c r="E61" s="103"/>
      <c r="F61" s="101">
        <f t="shared" si="1"/>
        <v>0</v>
      </c>
    </row>
    <row r="62" spans="1:6" ht="30" customHeight="1" x14ac:dyDescent="0.25">
      <c r="A62" s="25">
        <v>1.53</v>
      </c>
      <c r="B62" s="31" t="s">
        <v>63</v>
      </c>
      <c r="C62" s="33" t="s">
        <v>9</v>
      </c>
      <c r="D62" s="32">
        <v>2000</v>
      </c>
      <c r="E62" s="103"/>
      <c r="F62" s="101">
        <f t="shared" si="1"/>
        <v>0</v>
      </c>
    </row>
    <row r="63" spans="1:6" x14ac:dyDescent="0.25">
      <c r="A63" s="129" t="s">
        <v>210</v>
      </c>
      <c r="B63" s="130"/>
      <c r="C63" s="130"/>
      <c r="D63" s="130"/>
      <c r="E63" s="131"/>
      <c r="F63" s="104">
        <f>SUM(F10:F62)</f>
        <v>0</v>
      </c>
    </row>
    <row r="64" spans="1:6" ht="15.6" x14ac:dyDescent="0.25">
      <c r="A64" s="24">
        <v>2</v>
      </c>
      <c r="B64" s="132" t="s">
        <v>64</v>
      </c>
      <c r="C64" s="133"/>
      <c r="D64" s="133"/>
      <c r="E64" s="133"/>
      <c r="F64" s="134"/>
    </row>
    <row r="65" spans="1:6" x14ac:dyDescent="0.25">
      <c r="A65" s="36">
        <v>2.0099999999999998</v>
      </c>
      <c r="B65" s="31" t="s">
        <v>65</v>
      </c>
      <c r="C65" s="4" t="s">
        <v>66</v>
      </c>
      <c r="D65" s="32">
        <v>40</v>
      </c>
      <c r="E65" s="103"/>
      <c r="F65" s="101">
        <f t="shared" ref="F65:F81" si="2">D65*E65</f>
        <v>0</v>
      </c>
    </row>
    <row r="66" spans="1:6" x14ac:dyDescent="0.25">
      <c r="A66" s="36">
        <v>2.02</v>
      </c>
      <c r="B66" s="31" t="s">
        <v>67</v>
      </c>
      <c r="C66" s="4" t="s">
        <v>66</v>
      </c>
      <c r="D66" s="32">
        <v>12</v>
      </c>
      <c r="E66" s="103"/>
      <c r="F66" s="101">
        <f t="shared" si="2"/>
        <v>0</v>
      </c>
    </row>
    <row r="67" spans="1:6" x14ac:dyDescent="0.25">
      <c r="A67" s="36">
        <v>2.0299999999999998</v>
      </c>
      <c r="B67" s="31" t="s">
        <v>68</v>
      </c>
      <c r="C67" s="4" t="s">
        <v>66</v>
      </c>
      <c r="D67" s="32">
        <v>2</v>
      </c>
      <c r="E67" s="103"/>
      <c r="F67" s="101">
        <f t="shared" si="2"/>
        <v>0</v>
      </c>
    </row>
    <row r="68" spans="1:6" x14ac:dyDescent="0.25">
      <c r="A68" s="36">
        <v>2.04</v>
      </c>
      <c r="B68" s="31" t="s">
        <v>69</v>
      </c>
      <c r="C68" s="4" t="s">
        <v>66</v>
      </c>
      <c r="D68" s="32">
        <v>10</v>
      </c>
      <c r="E68" s="103"/>
      <c r="F68" s="101">
        <f t="shared" si="2"/>
        <v>0</v>
      </c>
    </row>
    <row r="69" spans="1:6" x14ac:dyDescent="0.25">
      <c r="A69" s="36">
        <v>2.0499999999999998</v>
      </c>
      <c r="B69" s="31" t="s">
        <v>70</v>
      </c>
      <c r="C69" s="4" t="s">
        <v>66</v>
      </c>
      <c r="D69" s="32">
        <v>7</v>
      </c>
      <c r="E69" s="103"/>
      <c r="F69" s="101">
        <f t="shared" si="2"/>
        <v>0</v>
      </c>
    </row>
    <row r="70" spans="1:6" x14ac:dyDescent="0.25">
      <c r="A70" s="36">
        <v>2.06</v>
      </c>
      <c r="B70" s="31" t="s">
        <v>71</v>
      </c>
      <c r="C70" s="4" t="s">
        <v>66</v>
      </c>
      <c r="D70" s="32">
        <v>38</v>
      </c>
      <c r="E70" s="103"/>
      <c r="F70" s="101">
        <f t="shared" si="2"/>
        <v>0</v>
      </c>
    </row>
    <row r="71" spans="1:6" x14ac:dyDescent="0.25">
      <c r="A71" s="36">
        <v>2.0699999999999998</v>
      </c>
      <c r="B71" s="31" t="s">
        <v>72</v>
      </c>
      <c r="C71" s="4" t="s">
        <v>73</v>
      </c>
      <c r="D71" s="32">
        <v>800</v>
      </c>
      <c r="E71" s="103"/>
      <c r="F71" s="101">
        <f t="shared" si="2"/>
        <v>0</v>
      </c>
    </row>
    <row r="72" spans="1:6" x14ac:dyDescent="0.25">
      <c r="A72" s="36">
        <v>2.08</v>
      </c>
      <c r="B72" s="35" t="s">
        <v>74</v>
      </c>
      <c r="C72" s="4" t="s">
        <v>73</v>
      </c>
      <c r="D72" s="32">
        <v>7</v>
      </c>
      <c r="E72" s="103"/>
      <c r="F72" s="101">
        <f t="shared" si="2"/>
        <v>0</v>
      </c>
    </row>
    <row r="73" spans="1:6" x14ac:dyDescent="0.25">
      <c r="A73" s="36">
        <v>2.09</v>
      </c>
      <c r="B73" s="35" t="s">
        <v>75</v>
      </c>
      <c r="C73" s="4" t="s">
        <v>73</v>
      </c>
      <c r="D73" s="32">
        <v>6.5</v>
      </c>
      <c r="E73" s="103"/>
      <c r="F73" s="101">
        <f t="shared" si="2"/>
        <v>0</v>
      </c>
    </row>
    <row r="74" spans="1:6" x14ac:dyDescent="0.25">
      <c r="A74" s="37">
        <v>2.1</v>
      </c>
      <c r="B74" s="38" t="s">
        <v>76</v>
      </c>
      <c r="C74" s="39" t="s">
        <v>73</v>
      </c>
      <c r="D74" s="40">
        <v>12</v>
      </c>
      <c r="E74" s="106"/>
      <c r="F74" s="105">
        <f t="shared" si="2"/>
        <v>0</v>
      </c>
    </row>
    <row r="75" spans="1:6" x14ac:dyDescent="0.25">
      <c r="A75" s="36">
        <v>2.11</v>
      </c>
      <c r="B75" s="35" t="s">
        <v>77</v>
      </c>
      <c r="C75" s="4" t="s">
        <v>73</v>
      </c>
      <c r="D75" s="32">
        <v>15</v>
      </c>
      <c r="E75" s="103"/>
      <c r="F75" s="101">
        <f t="shared" si="2"/>
        <v>0</v>
      </c>
    </row>
    <row r="76" spans="1:6" x14ac:dyDescent="0.25">
      <c r="A76" s="36">
        <v>2.12</v>
      </c>
      <c r="B76" s="31" t="s">
        <v>78</v>
      </c>
      <c r="C76" s="4" t="s">
        <v>66</v>
      </c>
      <c r="D76" s="32">
        <v>1</v>
      </c>
      <c r="E76" s="103"/>
      <c r="F76" s="101">
        <f t="shared" si="2"/>
        <v>0</v>
      </c>
    </row>
    <row r="77" spans="1:6" ht="34.200000000000003" x14ac:dyDescent="0.25">
      <c r="A77" s="25">
        <v>2.13</v>
      </c>
      <c r="B77" s="26" t="s">
        <v>79</v>
      </c>
      <c r="C77" s="27" t="s">
        <v>66</v>
      </c>
      <c r="D77" s="28">
        <v>1</v>
      </c>
      <c r="E77" s="102"/>
      <c r="F77" s="99">
        <f t="shared" si="2"/>
        <v>0</v>
      </c>
    </row>
    <row r="78" spans="1:6" x14ac:dyDescent="0.25">
      <c r="A78" s="36">
        <v>2.14</v>
      </c>
      <c r="B78" s="31" t="s">
        <v>80</v>
      </c>
      <c r="C78" s="4" t="s">
        <v>66</v>
      </c>
      <c r="D78" s="32">
        <v>63</v>
      </c>
      <c r="E78" s="103"/>
      <c r="F78" s="101">
        <f t="shared" si="2"/>
        <v>0</v>
      </c>
    </row>
    <row r="79" spans="1:6" x14ac:dyDescent="0.25">
      <c r="A79" s="36">
        <v>2.15</v>
      </c>
      <c r="B79" s="31" t="s">
        <v>81</v>
      </c>
      <c r="C79" s="4" t="s">
        <v>66</v>
      </c>
      <c r="D79" s="32">
        <v>4</v>
      </c>
      <c r="E79" s="103"/>
      <c r="F79" s="101">
        <f t="shared" si="2"/>
        <v>0</v>
      </c>
    </row>
    <row r="80" spans="1:6" x14ac:dyDescent="0.25">
      <c r="A80" s="36">
        <v>2.16</v>
      </c>
      <c r="B80" s="31" t="s">
        <v>82</v>
      </c>
      <c r="C80" s="4" t="s">
        <v>73</v>
      </c>
      <c r="D80" s="32">
        <v>50</v>
      </c>
      <c r="E80" s="103"/>
      <c r="F80" s="101">
        <f t="shared" si="2"/>
        <v>0</v>
      </c>
    </row>
    <row r="81" spans="1:6" x14ac:dyDescent="0.25">
      <c r="A81" s="36">
        <v>2.17</v>
      </c>
      <c r="B81" s="41" t="s">
        <v>83</v>
      </c>
      <c r="C81" s="4" t="s">
        <v>73</v>
      </c>
      <c r="D81" s="32">
        <v>50</v>
      </c>
      <c r="E81" s="103"/>
      <c r="F81" s="101">
        <f t="shared" si="2"/>
        <v>0</v>
      </c>
    </row>
    <row r="82" spans="1:6" x14ac:dyDescent="0.25">
      <c r="A82" s="129" t="s">
        <v>211</v>
      </c>
      <c r="B82" s="130"/>
      <c r="C82" s="130"/>
      <c r="D82" s="130"/>
      <c r="E82" s="131"/>
      <c r="F82" s="104">
        <f>SUM(F65:F81)</f>
        <v>0</v>
      </c>
    </row>
    <row r="83" spans="1:6" ht="15.6" x14ac:dyDescent="0.25">
      <c r="A83" s="24" t="s">
        <v>84</v>
      </c>
      <c r="B83" s="132" t="s">
        <v>221</v>
      </c>
      <c r="C83" s="133"/>
      <c r="D83" s="133"/>
      <c r="E83" s="133"/>
      <c r="F83" s="134"/>
    </row>
    <row r="84" spans="1:6" x14ac:dyDescent="0.25">
      <c r="A84" s="36">
        <v>3.01</v>
      </c>
      <c r="B84" s="31" t="s">
        <v>85</v>
      </c>
      <c r="C84" s="4" t="s">
        <v>11</v>
      </c>
      <c r="D84" s="32">
        <v>2.62</v>
      </c>
      <c r="E84" s="103"/>
      <c r="F84" s="101">
        <f>D84*E84</f>
        <v>0</v>
      </c>
    </row>
    <row r="85" spans="1:6" x14ac:dyDescent="0.25">
      <c r="A85" s="36">
        <v>3.02</v>
      </c>
      <c r="B85" s="41" t="s">
        <v>240</v>
      </c>
      <c r="C85" s="4" t="s">
        <v>11</v>
      </c>
      <c r="D85" s="32">
        <v>1.2</v>
      </c>
      <c r="E85" s="103"/>
      <c r="F85" s="101">
        <f t="shared" ref="F85:F100" si="3">D85*E85</f>
        <v>0</v>
      </c>
    </row>
    <row r="86" spans="1:6" x14ac:dyDescent="0.25">
      <c r="A86" s="36">
        <v>3.03</v>
      </c>
      <c r="B86" s="31" t="s">
        <v>86</v>
      </c>
      <c r="C86" s="4" t="s">
        <v>11</v>
      </c>
      <c r="D86" s="32">
        <v>0.64</v>
      </c>
      <c r="E86" s="103"/>
      <c r="F86" s="101">
        <f t="shared" si="3"/>
        <v>0</v>
      </c>
    </row>
    <row r="87" spans="1:6" x14ac:dyDescent="0.25">
      <c r="A87" s="36">
        <v>3.04</v>
      </c>
      <c r="B87" s="31" t="s">
        <v>87</v>
      </c>
      <c r="C87" s="4" t="s">
        <v>11</v>
      </c>
      <c r="D87" s="32">
        <v>0.18</v>
      </c>
      <c r="E87" s="103"/>
      <c r="F87" s="101">
        <f t="shared" si="3"/>
        <v>0</v>
      </c>
    </row>
    <row r="88" spans="1:6" x14ac:dyDescent="0.25">
      <c r="A88" s="36">
        <v>3.05</v>
      </c>
      <c r="B88" s="31" t="s">
        <v>88</v>
      </c>
      <c r="C88" s="4" t="s">
        <v>11</v>
      </c>
      <c r="D88" s="32">
        <v>0.04</v>
      </c>
      <c r="E88" s="103"/>
      <c r="F88" s="101">
        <f t="shared" si="3"/>
        <v>0</v>
      </c>
    </row>
    <row r="89" spans="1:6" ht="22.8" x14ac:dyDescent="0.25">
      <c r="A89" s="36">
        <v>3.06</v>
      </c>
      <c r="B89" s="31" t="s">
        <v>89</v>
      </c>
      <c r="C89" s="4" t="s">
        <v>73</v>
      </c>
      <c r="D89" s="32">
        <v>15.12</v>
      </c>
      <c r="E89" s="103"/>
      <c r="F89" s="101">
        <f t="shared" si="3"/>
        <v>0</v>
      </c>
    </row>
    <row r="90" spans="1:6" ht="22.8" x14ac:dyDescent="0.25">
      <c r="A90" s="36">
        <v>3.07</v>
      </c>
      <c r="B90" s="31" t="s">
        <v>90</v>
      </c>
      <c r="C90" s="4" t="s">
        <v>73</v>
      </c>
      <c r="D90" s="32">
        <v>8.5</v>
      </c>
      <c r="E90" s="103"/>
      <c r="F90" s="101">
        <f t="shared" si="3"/>
        <v>0</v>
      </c>
    </row>
    <row r="91" spans="1:6" x14ac:dyDescent="0.25">
      <c r="A91" s="36">
        <v>3.08</v>
      </c>
      <c r="B91" s="31" t="s">
        <v>91</v>
      </c>
      <c r="C91" s="4" t="s">
        <v>73</v>
      </c>
      <c r="D91" s="32">
        <v>13</v>
      </c>
      <c r="E91" s="103"/>
      <c r="F91" s="101">
        <f t="shared" si="3"/>
        <v>0</v>
      </c>
    </row>
    <row r="92" spans="1:6" x14ac:dyDescent="0.25">
      <c r="A92" s="36">
        <v>3.09</v>
      </c>
      <c r="B92" s="31" t="s">
        <v>92</v>
      </c>
      <c r="C92" s="4" t="s">
        <v>41</v>
      </c>
      <c r="D92" s="32">
        <v>1</v>
      </c>
      <c r="E92" s="103"/>
      <c r="F92" s="101">
        <f t="shared" si="3"/>
        <v>0</v>
      </c>
    </row>
    <row r="93" spans="1:6" x14ac:dyDescent="0.25">
      <c r="A93" s="36">
        <v>3.1</v>
      </c>
      <c r="B93" s="31" t="s">
        <v>93</v>
      </c>
      <c r="C93" s="4" t="s">
        <v>41</v>
      </c>
      <c r="D93" s="32">
        <v>4</v>
      </c>
      <c r="E93" s="103"/>
      <c r="F93" s="101">
        <f t="shared" si="3"/>
        <v>0</v>
      </c>
    </row>
    <row r="94" spans="1:6" x14ac:dyDescent="0.25">
      <c r="A94" s="36">
        <v>3.11</v>
      </c>
      <c r="B94" s="31" t="s">
        <v>94</v>
      </c>
      <c r="C94" s="4" t="s">
        <v>41</v>
      </c>
      <c r="D94" s="32">
        <v>2</v>
      </c>
      <c r="E94" s="103"/>
      <c r="F94" s="101">
        <f t="shared" si="3"/>
        <v>0</v>
      </c>
    </row>
    <row r="95" spans="1:6" x14ac:dyDescent="0.25">
      <c r="A95" s="36">
        <v>3.12</v>
      </c>
      <c r="B95" s="31" t="s">
        <v>95</v>
      </c>
      <c r="C95" s="4" t="s">
        <v>41</v>
      </c>
      <c r="D95" s="32">
        <v>1</v>
      </c>
      <c r="E95" s="103"/>
      <c r="F95" s="101">
        <f t="shared" si="3"/>
        <v>0</v>
      </c>
    </row>
    <row r="96" spans="1:6" x14ac:dyDescent="0.25">
      <c r="A96" s="36">
        <v>3.13</v>
      </c>
      <c r="B96" s="31" t="s">
        <v>96</v>
      </c>
      <c r="C96" s="4" t="s">
        <v>41</v>
      </c>
      <c r="D96" s="32">
        <v>1</v>
      </c>
      <c r="E96" s="103"/>
      <c r="F96" s="101">
        <f t="shared" si="3"/>
        <v>0</v>
      </c>
    </row>
    <row r="97" spans="1:6" x14ac:dyDescent="0.25">
      <c r="A97" s="36">
        <v>3.14</v>
      </c>
      <c r="B97" s="31" t="s">
        <v>97</v>
      </c>
      <c r="C97" s="4" t="s">
        <v>41</v>
      </c>
      <c r="D97" s="32">
        <v>4</v>
      </c>
      <c r="E97" s="103"/>
      <c r="F97" s="101">
        <f t="shared" si="3"/>
        <v>0</v>
      </c>
    </row>
    <row r="98" spans="1:6" x14ac:dyDescent="0.25">
      <c r="A98" s="36">
        <v>3.15</v>
      </c>
      <c r="B98" s="31" t="s">
        <v>98</v>
      </c>
      <c r="C98" s="4" t="s">
        <v>41</v>
      </c>
      <c r="D98" s="32">
        <v>5</v>
      </c>
      <c r="E98" s="103"/>
      <c r="F98" s="101">
        <f t="shared" si="3"/>
        <v>0</v>
      </c>
    </row>
    <row r="99" spans="1:6" x14ac:dyDescent="0.25">
      <c r="A99" s="36">
        <v>3.16</v>
      </c>
      <c r="B99" s="31" t="s">
        <v>99</v>
      </c>
      <c r="C99" s="4" t="s">
        <v>41</v>
      </c>
      <c r="D99" s="32">
        <v>1</v>
      </c>
      <c r="E99" s="103"/>
      <c r="F99" s="101">
        <f t="shared" si="3"/>
        <v>0</v>
      </c>
    </row>
    <row r="100" spans="1:6" x14ac:dyDescent="0.25">
      <c r="A100" s="36">
        <v>3.17</v>
      </c>
      <c r="B100" s="31" t="s">
        <v>100</v>
      </c>
      <c r="C100" s="4" t="s">
        <v>41</v>
      </c>
      <c r="D100" s="32">
        <v>3</v>
      </c>
      <c r="E100" s="103"/>
      <c r="F100" s="101">
        <f t="shared" si="3"/>
        <v>0</v>
      </c>
    </row>
    <row r="101" spans="1:6" ht="27" customHeight="1" x14ac:dyDescent="0.25">
      <c r="A101" s="24" t="s">
        <v>101</v>
      </c>
      <c r="B101" s="166" t="s">
        <v>222</v>
      </c>
      <c r="C101" s="167"/>
      <c r="D101" s="167"/>
      <c r="E101" s="167"/>
      <c r="F101" s="168"/>
    </row>
    <row r="102" spans="1:6" ht="34.200000000000003" x14ac:dyDescent="0.25">
      <c r="A102" s="36">
        <v>3.19</v>
      </c>
      <c r="B102" s="1" t="s">
        <v>223</v>
      </c>
      <c r="C102" s="4" t="s">
        <v>231</v>
      </c>
      <c r="D102" s="100">
        <v>150</v>
      </c>
      <c r="E102" s="108"/>
      <c r="F102" s="107">
        <f t="shared" ref="F102:F110" si="4">D102*E102</f>
        <v>0</v>
      </c>
    </row>
    <row r="103" spans="1:6" ht="36.6" customHeight="1" x14ac:dyDescent="0.25">
      <c r="A103" s="36">
        <v>3.2</v>
      </c>
      <c r="B103" s="1" t="s">
        <v>224</v>
      </c>
      <c r="C103" s="4" t="s">
        <v>231</v>
      </c>
      <c r="D103" s="100">
        <v>130</v>
      </c>
      <c r="E103" s="108"/>
      <c r="F103" s="107">
        <f t="shared" si="4"/>
        <v>0</v>
      </c>
    </row>
    <row r="104" spans="1:6" ht="51" customHeight="1" x14ac:dyDescent="0.25">
      <c r="A104" s="36">
        <v>3.21</v>
      </c>
      <c r="B104" s="1" t="s">
        <v>225</v>
      </c>
      <c r="C104" s="4" t="s">
        <v>231</v>
      </c>
      <c r="D104" s="100">
        <v>50</v>
      </c>
      <c r="E104" s="108"/>
      <c r="F104" s="107">
        <f t="shared" si="4"/>
        <v>0</v>
      </c>
    </row>
    <row r="105" spans="1:6" ht="36" customHeight="1" x14ac:dyDescent="0.25">
      <c r="A105" s="42">
        <v>3.22</v>
      </c>
      <c r="B105" s="2" t="s">
        <v>226</v>
      </c>
      <c r="C105" s="5" t="s">
        <v>11</v>
      </c>
      <c r="D105" s="100">
        <v>12</v>
      </c>
      <c r="E105" s="108"/>
      <c r="F105" s="107">
        <f t="shared" si="4"/>
        <v>0</v>
      </c>
    </row>
    <row r="106" spans="1:6" ht="39" customHeight="1" x14ac:dyDescent="0.25">
      <c r="A106" s="36">
        <v>3.23</v>
      </c>
      <c r="B106" s="1" t="s">
        <v>227</v>
      </c>
      <c r="C106" s="4" t="s">
        <v>231</v>
      </c>
      <c r="D106" s="100">
        <v>130</v>
      </c>
      <c r="E106" s="108"/>
      <c r="F106" s="107">
        <f t="shared" si="4"/>
        <v>0</v>
      </c>
    </row>
    <row r="107" spans="1:6" ht="24.6" customHeight="1" x14ac:dyDescent="0.25">
      <c r="A107" s="42">
        <v>3.24</v>
      </c>
      <c r="B107" s="2" t="s">
        <v>232</v>
      </c>
      <c r="C107" s="4" t="s">
        <v>231</v>
      </c>
      <c r="D107" s="100">
        <v>100</v>
      </c>
      <c r="E107" s="108"/>
      <c r="F107" s="107">
        <f t="shared" si="4"/>
        <v>0</v>
      </c>
    </row>
    <row r="108" spans="1:6" ht="23.4" customHeight="1" x14ac:dyDescent="0.25">
      <c r="A108" s="42">
        <v>3.31</v>
      </c>
      <c r="B108" s="2" t="s">
        <v>228</v>
      </c>
      <c r="C108" s="4" t="s">
        <v>2</v>
      </c>
      <c r="D108" s="100">
        <v>1</v>
      </c>
      <c r="E108" s="108"/>
      <c r="F108" s="107">
        <f>D108*E108</f>
        <v>0</v>
      </c>
    </row>
    <row r="109" spans="1:6" ht="23.4" customHeight="1" x14ac:dyDescent="0.25">
      <c r="A109" s="36">
        <v>3.32</v>
      </c>
      <c r="B109" s="3" t="s">
        <v>229</v>
      </c>
      <c r="C109" s="4" t="s">
        <v>2</v>
      </c>
      <c r="D109" s="100">
        <v>1</v>
      </c>
      <c r="E109" s="108"/>
      <c r="F109" s="107">
        <f t="shared" si="4"/>
        <v>0</v>
      </c>
    </row>
    <row r="110" spans="1:6" x14ac:dyDescent="0.25">
      <c r="A110" s="36">
        <v>3.33</v>
      </c>
      <c r="B110" s="2" t="s">
        <v>230</v>
      </c>
      <c r="C110" s="4" t="s">
        <v>2</v>
      </c>
      <c r="D110" s="100">
        <v>1</v>
      </c>
      <c r="E110" s="108"/>
      <c r="F110" s="107">
        <f t="shared" si="4"/>
        <v>0</v>
      </c>
    </row>
    <row r="111" spans="1:6" x14ac:dyDescent="0.25">
      <c r="A111" s="129" t="s">
        <v>236</v>
      </c>
      <c r="B111" s="130"/>
      <c r="C111" s="130"/>
      <c r="D111" s="130"/>
      <c r="E111" s="131"/>
      <c r="F111" s="104">
        <f>SUM(F84:F110)</f>
        <v>0</v>
      </c>
    </row>
    <row r="112" spans="1:6" ht="15.6" x14ac:dyDescent="0.25">
      <c r="A112" s="24">
        <v>4</v>
      </c>
      <c r="B112" s="132" t="s">
        <v>233</v>
      </c>
      <c r="C112" s="133"/>
      <c r="D112" s="133"/>
      <c r="E112" s="133"/>
      <c r="F112" s="134"/>
    </row>
    <row r="113" spans="1:6" x14ac:dyDescent="0.25">
      <c r="A113" s="43">
        <v>4.01</v>
      </c>
      <c r="B113" s="35" t="s">
        <v>102</v>
      </c>
      <c r="C113" s="44" t="s">
        <v>11</v>
      </c>
      <c r="D113" s="44">
        <v>200</v>
      </c>
      <c r="E113" s="103"/>
      <c r="F113" s="109">
        <f t="shared" ref="F113:F121" si="5">D113*E113</f>
        <v>0</v>
      </c>
    </row>
    <row r="114" spans="1:6" x14ac:dyDescent="0.25">
      <c r="A114" s="43">
        <v>4.0199999999999996</v>
      </c>
      <c r="B114" s="35" t="s">
        <v>103</v>
      </c>
      <c r="C114" s="44" t="s">
        <v>11</v>
      </c>
      <c r="D114" s="44">
        <v>140</v>
      </c>
      <c r="E114" s="103"/>
      <c r="F114" s="109">
        <f t="shared" si="5"/>
        <v>0</v>
      </c>
    </row>
    <row r="115" spans="1:6" x14ac:dyDescent="0.25">
      <c r="A115" s="43">
        <v>4.03</v>
      </c>
      <c r="B115" s="35" t="s">
        <v>104</v>
      </c>
      <c r="C115" s="44" t="s">
        <v>11</v>
      </c>
      <c r="D115" s="44">
        <v>120</v>
      </c>
      <c r="E115" s="103"/>
      <c r="F115" s="109">
        <f t="shared" si="5"/>
        <v>0</v>
      </c>
    </row>
    <row r="116" spans="1:6" x14ac:dyDescent="0.25">
      <c r="A116" s="43">
        <v>4.04</v>
      </c>
      <c r="B116" s="35" t="s">
        <v>105</v>
      </c>
      <c r="C116" s="33" t="s">
        <v>9</v>
      </c>
      <c r="D116" s="44">
        <v>160</v>
      </c>
      <c r="E116" s="103"/>
      <c r="F116" s="109">
        <f t="shared" si="5"/>
        <v>0</v>
      </c>
    </row>
    <row r="117" spans="1:6" x14ac:dyDescent="0.25">
      <c r="A117" s="43">
        <v>4.05</v>
      </c>
      <c r="B117" s="35" t="s">
        <v>106</v>
      </c>
      <c r="C117" s="33" t="s">
        <v>9</v>
      </c>
      <c r="D117" s="44">
        <v>30</v>
      </c>
      <c r="E117" s="103"/>
      <c r="F117" s="109">
        <f t="shared" si="5"/>
        <v>0</v>
      </c>
    </row>
    <row r="118" spans="1:6" x14ac:dyDescent="0.25">
      <c r="A118" s="43">
        <v>4.0599999999999996</v>
      </c>
      <c r="B118" s="35" t="s">
        <v>107</v>
      </c>
      <c r="C118" s="44" t="s">
        <v>11</v>
      </c>
      <c r="D118" s="44">
        <v>17</v>
      </c>
      <c r="E118" s="103"/>
      <c r="F118" s="109">
        <f t="shared" si="5"/>
        <v>0</v>
      </c>
    </row>
    <row r="119" spans="1:6" x14ac:dyDescent="0.25">
      <c r="A119" s="43">
        <v>4.07</v>
      </c>
      <c r="B119" s="35" t="s">
        <v>108</v>
      </c>
      <c r="C119" s="44" t="s">
        <v>11</v>
      </c>
      <c r="D119" s="44">
        <v>10</v>
      </c>
      <c r="E119" s="103"/>
      <c r="F119" s="109">
        <f t="shared" si="5"/>
        <v>0</v>
      </c>
    </row>
    <row r="120" spans="1:6" x14ac:dyDescent="0.25">
      <c r="A120" s="43">
        <v>4.08</v>
      </c>
      <c r="B120" s="35" t="s">
        <v>109</v>
      </c>
      <c r="C120" s="44" t="s">
        <v>11</v>
      </c>
      <c r="D120" s="44">
        <v>180</v>
      </c>
      <c r="E120" s="103"/>
      <c r="F120" s="109">
        <f t="shared" si="5"/>
        <v>0</v>
      </c>
    </row>
    <row r="121" spans="1:6" x14ac:dyDescent="0.25">
      <c r="A121" s="43">
        <v>4.09</v>
      </c>
      <c r="B121" s="35" t="s">
        <v>110</v>
      </c>
      <c r="C121" s="44" t="s">
        <v>11</v>
      </c>
      <c r="D121" s="44">
        <v>100</v>
      </c>
      <c r="E121" s="103"/>
      <c r="F121" s="109">
        <f t="shared" si="5"/>
        <v>0</v>
      </c>
    </row>
    <row r="122" spans="1:6" x14ac:dyDescent="0.25">
      <c r="A122" s="129" t="s">
        <v>237</v>
      </c>
      <c r="B122" s="130"/>
      <c r="C122" s="130"/>
      <c r="D122" s="130"/>
      <c r="E122" s="131"/>
      <c r="F122" s="104">
        <f>SUM(F113:F121)</f>
        <v>0</v>
      </c>
    </row>
    <row r="123" spans="1:6" ht="15.6" x14ac:dyDescent="0.25">
      <c r="A123" s="24">
        <v>5</v>
      </c>
      <c r="B123" s="132" t="s">
        <v>111</v>
      </c>
      <c r="C123" s="133"/>
      <c r="D123" s="133"/>
      <c r="E123" s="133"/>
      <c r="F123" s="134"/>
    </row>
    <row r="124" spans="1:6" s="48" customFormat="1" ht="14.4" x14ac:dyDescent="0.3">
      <c r="A124" s="45">
        <v>5.01</v>
      </c>
      <c r="B124" s="46" t="s">
        <v>241</v>
      </c>
      <c r="C124" s="47" t="s">
        <v>242</v>
      </c>
      <c r="D124" s="47">
        <v>6</v>
      </c>
      <c r="E124" s="115"/>
      <c r="F124" s="110">
        <f t="shared" ref="F124:F138" si="6">D124*E124</f>
        <v>0</v>
      </c>
    </row>
    <row r="125" spans="1:6" s="48" customFormat="1" ht="14.4" x14ac:dyDescent="0.3">
      <c r="A125" s="45">
        <v>5.0199999999999996</v>
      </c>
      <c r="B125" s="46" t="s">
        <v>243</v>
      </c>
      <c r="C125" s="47" t="s">
        <v>242</v>
      </c>
      <c r="D125" s="47">
        <v>4.5</v>
      </c>
      <c r="E125" s="115"/>
      <c r="F125" s="110">
        <f t="shared" si="6"/>
        <v>0</v>
      </c>
    </row>
    <row r="126" spans="1:6" s="48" customFormat="1" ht="14.4" x14ac:dyDescent="0.3">
      <c r="A126" s="45">
        <v>5.03</v>
      </c>
      <c r="B126" s="46" t="s">
        <v>244</v>
      </c>
      <c r="C126" s="47" t="s">
        <v>242</v>
      </c>
      <c r="D126" s="47">
        <v>17</v>
      </c>
      <c r="E126" s="115"/>
      <c r="F126" s="110">
        <f t="shared" si="6"/>
        <v>0</v>
      </c>
    </row>
    <row r="127" spans="1:6" s="48" customFormat="1" ht="14.4" x14ac:dyDescent="0.3">
      <c r="A127" s="45">
        <v>5.04</v>
      </c>
      <c r="B127" s="49" t="s">
        <v>245</v>
      </c>
      <c r="C127" s="47" t="s">
        <v>242</v>
      </c>
      <c r="D127" s="47">
        <v>9.1999999999999993</v>
      </c>
      <c r="E127" s="115"/>
      <c r="F127" s="110">
        <f t="shared" si="6"/>
        <v>0</v>
      </c>
    </row>
    <row r="128" spans="1:6" s="48" customFormat="1" ht="14.4" x14ac:dyDescent="0.3">
      <c r="A128" s="45">
        <v>5.05</v>
      </c>
      <c r="B128" s="46" t="s">
        <v>246</v>
      </c>
      <c r="C128" s="47" t="s">
        <v>242</v>
      </c>
      <c r="D128" s="47">
        <v>22.6</v>
      </c>
      <c r="E128" s="115"/>
      <c r="F128" s="110">
        <f t="shared" si="6"/>
        <v>0</v>
      </c>
    </row>
    <row r="129" spans="1:6" s="48" customFormat="1" ht="13.2" customHeight="1" x14ac:dyDescent="0.3">
      <c r="A129" s="45">
        <v>5.0599999999999996</v>
      </c>
      <c r="B129" s="46" t="s">
        <v>247</v>
      </c>
      <c r="C129" s="47" t="s">
        <v>242</v>
      </c>
      <c r="D129" s="47">
        <v>7</v>
      </c>
      <c r="E129" s="115"/>
      <c r="F129" s="110">
        <f t="shared" si="6"/>
        <v>0</v>
      </c>
    </row>
    <row r="130" spans="1:6" s="48" customFormat="1" ht="14.4" x14ac:dyDescent="0.3">
      <c r="A130" s="45">
        <v>5.07</v>
      </c>
      <c r="B130" s="46" t="s">
        <v>248</v>
      </c>
      <c r="C130" s="47" t="s">
        <v>242</v>
      </c>
      <c r="D130" s="47">
        <v>3</v>
      </c>
      <c r="E130" s="115"/>
      <c r="F130" s="110">
        <f t="shared" si="6"/>
        <v>0</v>
      </c>
    </row>
    <row r="131" spans="1:6" s="48" customFormat="1" ht="14.4" x14ac:dyDescent="0.3">
      <c r="A131" s="45">
        <v>5.08</v>
      </c>
      <c r="B131" s="49" t="s">
        <v>249</v>
      </c>
      <c r="C131" s="47" t="s">
        <v>9</v>
      </c>
      <c r="D131" s="47">
        <v>28</v>
      </c>
      <c r="E131" s="115"/>
      <c r="F131" s="110">
        <f t="shared" si="6"/>
        <v>0</v>
      </c>
    </row>
    <row r="132" spans="1:6" s="48" customFormat="1" ht="24" x14ac:dyDescent="0.3">
      <c r="A132" s="45">
        <v>5.09</v>
      </c>
      <c r="B132" s="49" t="s">
        <v>250</v>
      </c>
      <c r="C132" s="47" t="s">
        <v>9</v>
      </c>
      <c r="D132" s="47">
        <v>28</v>
      </c>
      <c r="E132" s="115"/>
      <c r="F132" s="110">
        <f t="shared" si="6"/>
        <v>0</v>
      </c>
    </row>
    <row r="133" spans="1:6" s="48" customFormat="1" ht="14.4" x14ac:dyDescent="0.3">
      <c r="A133" s="45">
        <v>5.0999999999999996</v>
      </c>
      <c r="B133" s="49" t="s">
        <v>251</v>
      </c>
      <c r="C133" s="47" t="s">
        <v>252</v>
      </c>
      <c r="D133" s="47">
        <v>15</v>
      </c>
      <c r="E133" s="115"/>
      <c r="F133" s="110">
        <f t="shared" si="6"/>
        <v>0</v>
      </c>
    </row>
    <row r="134" spans="1:6" s="48" customFormat="1" ht="36" x14ac:dyDescent="0.3">
      <c r="A134" s="45">
        <v>5.1100000000000003</v>
      </c>
      <c r="B134" s="49" t="s">
        <v>253</v>
      </c>
      <c r="C134" s="47" t="s">
        <v>252</v>
      </c>
      <c r="D134" s="47">
        <v>12</v>
      </c>
      <c r="E134" s="115"/>
      <c r="F134" s="110">
        <f t="shared" si="6"/>
        <v>0</v>
      </c>
    </row>
    <row r="135" spans="1:6" s="48" customFormat="1" ht="14.4" x14ac:dyDescent="0.3">
      <c r="A135" s="45">
        <v>5.12</v>
      </c>
      <c r="B135" s="46" t="s">
        <v>254</v>
      </c>
      <c r="C135" s="47" t="s">
        <v>252</v>
      </c>
      <c r="D135" s="47">
        <v>175</v>
      </c>
      <c r="E135" s="115"/>
      <c r="F135" s="110">
        <f t="shared" si="6"/>
        <v>0</v>
      </c>
    </row>
    <row r="136" spans="1:6" s="48" customFormat="1" ht="14.4" x14ac:dyDescent="0.3">
      <c r="A136" s="45">
        <v>5.13</v>
      </c>
      <c r="B136" s="46" t="s">
        <v>255</v>
      </c>
      <c r="C136" s="47" t="s">
        <v>252</v>
      </c>
      <c r="D136" s="47">
        <v>12</v>
      </c>
      <c r="E136" s="115"/>
      <c r="F136" s="110">
        <f t="shared" si="6"/>
        <v>0</v>
      </c>
    </row>
    <row r="137" spans="1:6" s="48" customFormat="1" ht="14.4" x14ac:dyDescent="0.3">
      <c r="A137" s="45">
        <v>5.14</v>
      </c>
      <c r="B137" s="46" t="s">
        <v>256</v>
      </c>
      <c r="C137" s="47" t="s">
        <v>252</v>
      </c>
      <c r="D137" s="50">
        <v>80</v>
      </c>
      <c r="E137" s="115"/>
      <c r="F137" s="110">
        <f t="shared" si="6"/>
        <v>0</v>
      </c>
    </row>
    <row r="138" spans="1:6" s="48" customFormat="1" ht="14.4" x14ac:dyDescent="0.3">
      <c r="A138" s="45">
        <v>5.15</v>
      </c>
      <c r="B138" s="46" t="s">
        <v>257</v>
      </c>
      <c r="C138" s="47" t="s">
        <v>252</v>
      </c>
      <c r="D138" s="47">
        <v>85</v>
      </c>
      <c r="E138" s="115"/>
      <c r="F138" s="110">
        <f t="shared" si="6"/>
        <v>0</v>
      </c>
    </row>
    <row r="139" spans="1:6" x14ac:dyDescent="0.25">
      <c r="A139" s="147" t="s">
        <v>112</v>
      </c>
      <c r="B139" s="148"/>
      <c r="C139" s="148"/>
      <c r="D139" s="148"/>
      <c r="E139" s="149"/>
      <c r="F139" s="51"/>
    </row>
    <row r="140" spans="1:6" s="48" customFormat="1" ht="14.4" x14ac:dyDescent="0.3">
      <c r="A140" s="45">
        <v>5.16</v>
      </c>
      <c r="B140" s="52" t="s">
        <v>258</v>
      </c>
      <c r="C140" s="53" t="s">
        <v>25</v>
      </c>
      <c r="D140" s="54">
        <v>100</v>
      </c>
      <c r="E140" s="115"/>
      <c r="F140" s="110">
        <f t="shared" ref="F140:F150" si="7">D140*E140</f>
        <v>0</v>
      </c>
    </row>
    <row r="141" spans="1:6" s="48" customFormat="1" ht="14.4" x14ac:dyDescent="0.3">
      <c r="A141" s="45">
        <v>5.17</v>
      </c>
      <c r="B141" s="52" t="s">
        <v>259</v>
      </c>
      <c r="C141" s="53" t="s">
        <v>25</v>
      </c>
      <c r="D141" s="54">
        <v>60</v>
      </c>
      <c r="E141" s="115"/>
      <c r="F141" s="110">
        <f t="shared" si="7"/>
        <v>0</v>
      </c>
    </row>
    <row r="142" spans="1:6" s="48" customFormat="1" ht="14.4" x14ac:dyDescent="0.3">
      <c r="A142" s="45">
        <v>5.18</v>
      </c>
      <c r="B142" s="52" t="s">
        <v>113</v>
      </c>
      <c r="C142" s="53" t="s">
        <v>66</v>
      </c>
      <c r="D142" s="54">
        <v>4</v>
      </c>
      <c r="E142" s="115"/>
      <c r="F142" s="110">
        <f t="shared" si="7"/>
        <v>0</v>
      </c>
    </row>
    <row r="143" spans="1:6" s="48" customFormat="1" ht="36" x14ac:dyDescent="0.3">
      <c r="A143" s="45">
        <v>5.19</v>
      </c>
      <c r="B143" s="52" t="s">
        <v>114</v>
      </c>
      <c r="C143" s="53" t="s">
        <v>66</v>
      </c>
      <c r="D143" s="54">
        <v>4</v>
      </c>
      <c r="E143" s="115"/>
      <c r="F143" s="110">
        <f t="shared" si="7"/>
        <v>0</v>
      </c>
    </row>
    <row r="144" spans="1:6" s="48" customFormat="1" ht="14.4" x14ac:dyDescent="0.3">
      <c r="A144" s="45">
        <v>5.2</v>
      </c>
      <c r="B144" s="55" t="s">
        <v>115</v>
      </c>
      <c r="C144" s="53" t="s">
        <v>116</v>
      </c>
      <c r="D144" s="54">
        <v>2</v>
      </c>
      <c r="E144" s="115"/>
      <c r="F144" s="110">
        <f t="shared" si="7"/>
        <v>0</v>
      </c>
    </row>
    <row r="145" spans="1:6" s="48" customFormat="1" ht="24" x14ac:dyDescent="0.3">
      <c r="A145" s="45">
        <v>5.21</v>
      </c>
      <c r="B145" s="52" t="s">
        <v>117</v>
      </c>
      <c r="C145" s="53" t="s">
        <v>66</v>
      </c>
      <c r="D145" s="54">
        <v>1</v>
      </c>
      <c r="E145" s="115"/>
      <c r="F145" s="110">
        <f t="shared" si="7"/>
        <v>0</v>
      </c>
    </row>
    <row r="146" spans="1:6" s="48" customFormat="1" ht="24" x14ac:dyDescent="0.3">
      <c r="A146" s="45">
        <v>5.22</v>
      </c>
      <c r="B146" s="52" t="s">
        <v>118</v>
      </c>
      <c r="C146" s="53" t="s">
        <v>66</v>
      </c>
      <c r="D146" s="54">
        <v>10</v>
      </c>
      <c r="E146" s="115"/>
      <c r="F146" s="110">
        <f t="shared" si="7"/>
        <v>0</v>
      </c>
    </row>
    <row r="147" spans="1:6" s="48" customFormat="1" ht="14.4" x14ac:dyDescent="0.3">
      <c r="A147" s="45">
        <v>5.23</v>
      </c>
      <c r="B147" s="52" t="s">
        <v>119</v>
      </c>
      <c r="C147" s="53" t="s">
        <v>66</v>
      </c>
      <c r="D147" s="54">
        <v>4</v>
      </c>
      <c r="E147" s="115"/>
      <c r="F147" s="110">
        <f t="shared" si="7"/>
        <v>0</v>
      </c>
    </row>
    <row r="148" spans="1:6" s="48" customFormat="1" ht="36" x14ac:dyDescent="0.3">
      <c r="A148" s="45">
        <v>5.24</v>
      </c>
      <c r="B148" s="52" t="s">
        <v>120</v>
      </c>
      <c r="C148" s="53" t="s">
        <v>116</v>
      </c>
      <c r="D148" s="54">
        <v>1</v>
      </c>
      <c r="E148" s="115"/>
      <c r="F148" s="110">
        <f t="shared" si="7"/>
        <v>0</v>
      </c>
    </row>
    <row r="149" spans="1:6" s="48" customFormat="1" ht="14.4" x14ac:dyDescent="0.3">
      <c r="A149" s="45">
        <v>5.25</v>
      </c>
      <c r="B149" s="56" t="s">
        <v>260</v>
      </c>
      <c r="C149" s="57" t="s">
        <v>66</v>
      </c>
      <c r="D149" s="57">
        <v>1</v>
      </c>
      <c r="E149" s="115"/>
      <c r="F149" s="110">
        <f t="shared" si="7"/>
        <v>0</v>
      </c>
    </row>
    <row r="150" spans="1:6" s="48" customFormat="1" ht="24" x14ac:dyDescent="0.3">
      <c r="A150" s="45">
        <v>5.26</v>
      </c>
      <c r="B150" s="55" t="s">
        <v>261</v>
      </c>
      <c r="C150" s="57" t="s">
        <v>25</v>
      </c>
      <c r="D150" s="57">
        <v>100</v>
      </c>
      <c r="E150" s="115"/>
      <c r="F150" s="110">
        <f t="shared" si="7"/>
        <v>0</v>
      </c>
    </row>
    <row r="151" spans="1:6" ht="15" customHeight="1" x14ac:dyDescent="0.25">
      <c r="A151" s="150" t="s">
        <v>295</v>
      </c>
      <c r="B151" s="151"/>
      <c r="C151" s="58"/>
      <c r="D151" s="111"/>
      <c r="E151" s="112"/>
      <c r="F151" s="113"/>
    </row>
    <row r="152" spans="1:6" s="48" customFormat="1" ht="14.4" x14ac:dyDescent="0.3">
      <c r="A152" s="45">
        <v>5.27</v>
      </c>
      <c r="B152" s="59" t="s">
        <v>262</v>
      </c>
      <c r="C152" s="53" t="s">
        <v>25</v>
      </c>
      <c r="D152" s="54">
        <v>20</v>
      </c>
      <c r="E152" s="115"/>
      <c r="F152" s="110">
        <f t="shared" ref="F152:F175" si="8">D152*E152</f>
        <v>0</v>
      </c>
    </row>
    <row r="153" spans="1:6" s="48" customFormat="1" ht="14.4" x14ac:dyDescent="0.3">
      <c r="A153" s="45">
        <v>5.28</v>
      </c>
      <c r="B153" s="59" t="s">
        <v>263</v>
      </c>
      <c r="C153" s="53" t="s">
        <v>25</v>
      </c>
      <c r="D153" s="54">
        <v>10</v>
      </c>
      <c r="E153" s="115"/>
      <c r="F153" s="110">
        <f t="shared" si="8"/>
        <v>0</v>
      </c>
    </row>
    <row r="154" spans="1:6" s="48" customFormat="1" ht="24" x14ac:dyDescent="0.3">
      <c r="A154" s="45">
        <v>5.29</v>
      </c>
      <c r="B154" s="59" t="s">
        <v>264</v>
      </c>
      <c r="C154" s="53" t="s">
        <v>121</v>
      </c>
      <c r="D154" s="54">
        <v>2</v>
      </c>
      <c r="E154" s="115"/>
      <c r="F154" s="110">
        <f t="shared" si="8"/>
        <v>0</v>
      </c>
    </row>
    <row r="155" spans="1:6" s="48" customFormat="1" ht="14.4" x14ac:dyDescent="0.3">
      <c r="A155" s="45">
        <v>5.3</v>
      </c>
      <c r="B155" s="59" t="s">
        <v>122</v>
      </c>
      <c r="C155" s="53" t="s">
        <v>25</v>
      </c>
      <c r="D155" s="54">
        <v>10</v>
      </c>
      <c r="E155" s="115"/>
      <c r="F155" s="110">
        <f t="shared" si="8"/>
        <v>0</v>
      </c>
    </row>
    <row r="156" spans="1:6" s="48" customFormat="1" ht="14.4" x14ac:dyDescent="0.3">
      <c r="A156" s="45">
        <v>5.31</v>
      </c>
      <c r="B156" s="59" t="s">
        <v>123</v>
      </c>
      <c r="C156" s="53" t="s">
        <v>25</v>
      </c>
      <c r="D156" s="54">
        <v>10</v>
      </c>
      <c r="E156" s="115"/>
      <c r="F156" s="110">
        <f t="shared" si="8"/>
        <v>0</v>
      </c>
    </row>
    <row r="157" spans="1:6" s="48" customFormat="1" ht="14.4" x14ac:dyDescent="0.3">
      <c r="A157" s="45">
        <v>5.32</v>
      </c>
      <c r="B157" s="59" t="s">
        <v>265</v>
      </c>
      <c r="C157" s="53" t="s">
        <v>2</v>
      </c>
      <c r="D157" s="54">
        <v>8</v>
      </c>
      <c r="E157" s="115"/>
      <c r="F157" s="110">
        <f t="shared" si="8"/>
        <v>0</v>
      </c>
    </row>
    <row r="158" spans="1:6" s="48" customFormat="1" ht="14.4" x14ac:dyDescent="0.3">
      <c r="A158" s="45">
        <v>5.33</v>
      </c>
      <c r="B158" s="59" t="s">
        <v>266</v>
      </c>
      <c r="C158" s="53" t="s">
        <v>2</v>
      </c>
      <c r="D158" s="54">
        <v>8</v>
      </c>
      <c r="E158" s="115"/>
      <c r="F158" s="110">
        <f t="shared" si="8"/>
        <v>0</v>
      </c>
    </row>
    <row r="159" spans="1:6" s="48" customFormat="1" ht="14.4" x14ac:dyDescent="0.3">
      <c r="A159" s="45">
        <v>5.34</v>
      </c>
      <c r="B159" s="59" t="s">
        <v>267</v>
      </c>
      <c r="C159" s="53" t="s">
        <v>2</v>
      </c>
      <c r="D159" s="54">
        <v>3</v>
      </c>
      <c r="E159" s="115"/>
      <c r="F159" s="110">
        <f t="shared" si="8"/>
        <v>0</v>
      </c>
    </row>
    <row r="160" spans="1:6" s="48" customFormat="1" ht="14.4" x14ac:dyDescent="0.3">
      <c r="A160" s="45">
        <v>5.35</v>
      </c>
      <c r="B160" s="59" t="s">
        <v>124</v>
      </c>
      <c r="C160" s="53" t="s">
        <v>2</v>
      </c>
      <c r="D160" s="54">
        <v>3</v>
      </c>
      <c r="E160" s="115"/>
      <c r="F160" s="110">
        <f t="shared" si="8"/>
        <v>0</v>
      </c>
    </row>
    <row r="161" spans="1:6" s="48" customFormat="1" ht="14.4" x14ac:dyDescent="0.3">
      <c r="A161" s="45">
        <v>5.3600000000000101</v>
      </c>
      <c r="B161" s="60" t="s">
        <v>125</v>
      </c>
      <c r="C161" s="53" t="s">
        <v>2</v>
      </c>
      <c r="D161" s="54">
        <v>8</v>
      </c>
      <c r="E161" s="115"/>
      <c r="F161" s="110">
        <f t="shared" si="8"/>
        <v>0</v>
      </c>
    </row>
    <row r="162" spans="1:6" s="48" customFormat="1" ht="14.4" x14ac:dyDescent="0.3">
      <c r="A162" s="45">
        <v>5.3700000000000099</v>
      </c>
      <c r="B162" s="60" t="s">
        <v>126</v>
      </c>
      <c r="C162" s="53" t="s">
        <v>2</v>
      </c>
      <c r="D162" s="54">
        <v>8</v>
      </c>
      <c r="E162" s="115"/>
      <c r="F162" s="110">
        <f t="shared" si="8"/>
        <v>0</v>
      </c>
    </row>
    <row r="163" spans="1:6" s="48" customFormat="1" ht="14.4" x14ac:dyDescent="0.3">
      <c r="A163" s="45">
        <v>5.3800000000000097</v>
      </c>
      <c r="B163" s="59" t="s">
        <v>268</v>
      </c>
      <c r="C163" s="53" t="s">
        <v>2</v>
      </c>
      <c r="D163" s="54">
        <v>2</v>
      </c>
      <c r="E163" s="115"/>
      <c r="F163" s="110">
        <f t="shared" si="8"/>
        <v>0</v>
      </c>
    </row>
    <row r="164" spans="1:6" s="48" customFormat="1" ht="14.4" x14ac:dyDescent="0.3">
      <c r="A164" s="45">
        <v>5.3900000000000103</v>
      </c>
      <c r="B164" s="59" t="s">
        <v>269</v>
      </c>
      <c r="C164" s="53" t="s">
        <v>127</v>
      </c>
      <c r="D164" s="54">
        <v>1</v>
      </c>
      <c r="E164" s="115"/>
      <c r="F164" s="110">
        <f t="shared" si="8"/>
        <v>0</v>
      </c>
    </row>
    <row r="165" spans="1:6" s="48" customFormat="1" ht="14.4" x14ac:dyDescent="0.3">
      <c r="A165" s="45">
        <v>5.4000000000000101</v>
      </c>
      <c r="B165" s="59" t="s">
        <v>128</v>
      </c>
      <c r="C165" s="53" t="s">
        <v>127</v>
      </c>
      <c r="D165" s="54">
        <v>1</v>
      </c>
      <c r="E165" s="115"/>
      <c r="F165" s="110">
        <f t="shared" si="8"/>
        <v>0</v>
      </c>
    </row>
    <row r="166" spans="1:6" s="48" customFormat="1" ht="14.4" x14ac:dyDescent="0.3">
      <c r="A166" s="45">
        <v>5.4100000000000099</v>
      </c>
      <c r="B166" s="59" t="s">
        <v>270</v>
      </c>
      <c r="C166" s="53" t="s">
        <v>271</v>
      </c>
      <c r="D166" s="54">
        <v>1</v>
      </c>
      <c r="E166" s="115"/>
      <c r="F166" s="110">
        <f t="shared" si="8"/>
        <v>0</v>
      </c>
    </row>
    <row r="167" spans="1:6" s="48" customFormat="1" ht="24" x14ac:dyDescent="0.3">
      <c r="A167" s="45">
        <v>5.4200000000000097</v>
      </c>
      <c r="B167" s="59" t="s">
        <v>129</v>
      </c>
      <c r="C167" s="53" t="s">
        <v>25</v>
      </c>
      <c r="D167" s="54">
        <v>60</v>
      </c>
      <c r="E167" s="115"/>
      <c r="F167" s="110">
        <f t="shared" si="8"/>
        <v>0</v>
      </c>
    </row>
    <row r="168" spans="1:6" s="48" customFormat="1" ht="14.4" x14ac:dyDescent="0.3">
      <c r="A168" s="45">
        <v>5.4300000000000104</v>
      </c>
      <c r="B168" s="59" t="s">
        <v>130</v>
      </c>
      <c r="C168" s="53" t="s">
        <v>2</v>
      </c>
      <c r="D168" s="54">
        <v>3</v>
      </c>
      <c r="E168" s="115"/>
      <c r="F168" s="110">
        <f t="shared" si="8"/>
        <v>0</v>
      </c>
    </row>
    <row r="169" spans="1:6" s="48" customFormat="1" ht="24" x14ac:dyDescent="0.3">
      <c r="A169" s="45">
        <v>5.4400000000000102</v>
      </c>
      <c r="B169" s="59" t="s">
        <v>272</v>
      </c>
      <c r="C169" s="53" t="s">
        <v>127</v>
      </c>
      <c r="D169" s="54">
        <v>1</v>
      </c>
      <c r="E169" s="115"/>
      <c r="F169" s="110">
        <f t="shared" si="8"/>
        <v>0</v>
      </c>
    </row>
    <row r="170" spans="1:6" s="48" customFormat="1" ht="50.25" customHeight="1" x14ac:dyDescent="0.3">
      <c r="A170" s="45">
        <v>5.4500000000000099</v>
      </c>
      <c r="B170" s="61" t="s">
        <v>276</v>
      </c>
      <c r="C170" s="53" t="s">
        <v>271</v>
      </c>
      <c r="D170" s="54">
        <v>1</v>
      </c>
      <c r="E170" s="115"/>
      <c r="F170" s="110">
        <f t="shared" si="8"/>
        <v>0</v>
      </c>
    </row>
    <row r="171" spans="1:6" s="48" customFormat="1" ht="24" x14ac:dyDescent="0.3">
      <c r="A171" s="45">
        <v>5.4600000000000097</v>
      </c>
      <c r="B171" s="60" t="s">
        <v>273</v>
      </c>
      <c r="C171" s="53" t="s">
        <v>25</v>
      </c>
      <c r="D171" s="54">
        <v>60</v>
      </c>
      <c r="E171" s="115"/>
      <c r="F171" s="114">
        <f>D171*E171</f>
        <v>0</v>
      </c>
    </row>
    <row r="172" spans="1:6" s="48" customFormat="1" ht="24" x14ac:dyDescent="0.3">
      <c r="A172" s="45">
        <v>5.4700000000000104</v>
      </c>
      <c r="B172" s="59" t="s">
        <v>274</v>
      </c>
      <c r="C172" s="62" t="s">
        <v>11</v>
      </c>
      <c r="D172" s="63">
        <v>4</v>
      </c>
      <c r="E172" s="115"/>
      <c r="F172" s="110">
        <f t="shared" si="8"/>
        <v>0</v>
      </c>
    </row>
    <row r="173" spans="1:6" s="48" customFormat="1" ht="24" x14ac:dyDescent="0.3">
      <c r="A173" s="45">
        <v>5.4800000000000102</v>
      </c>
      <c r="B173" s="59" t="s">
        <v>275</v>
      </c>
      <c r="C173" s="64" t="s">
        <v>131</v>
      </c>
      <c r="D173" s="63">
        <v>13</v>
      </c>
      <c r="E173" s="115"/>
      <c r="F173" s="110">
        <f t="shared" si="8"/>
        <v>0</v>
      </c>
    </row>
    <row r="174" spans="1:6" s="48" customFormat="1" ht="14.4" x14ac:dyDescent="0.3">
      <c r="A174" s="45">
        <v>5.49000000000001</v>
      </c>
      <c r="B174" s="59" t="s">
        <v>132</v>
      </c>
      <c r="C174" s="64" t="s">
        <v>25</v>
      </c>
      <c r="D174" s="63">
        <v>2.5</v>
      </c>
      <c r="E174" s="115"/>
      <c r="F174" s="110">
        <f t="shared" si="8"/>
        <v>0</v>
      </c>
    </row>
    <row r="175" spans="1:6" s="48" customFormat="1" ht="14.4" x14ac:dyDescent="0.3">
      <c r="A175" s="45">
        <v>5.5000000000000204</v>
      </c>
      <c r="B175" s="59" t="s">
        <v>133</v>
      </c>
      <c r="C175" s="62" t="s">
        <v>11</v>
      </c>
      <c r="D175" s="63">
        <v>0.3</v>
      </c>
      <c r="E175" s="115"/>
      <c r="F175" s="110">
        <f t="shared" si="8"/>
        <v>0</v>
      </c>
    </row>
    <row r="176" spans="1:6" x14ac:dyDescent="0.25">
      <c r="A176" s="129" t="s">
        <v>212</v>
      </c>
      <c r="B176" s="130"/>
      <c r="C176" s="130"/>
      <c r="D176" s="130"/>
      <c r="E176" s="131"/>
      <c r="F176" s="104">
        <f>SUM(F124:F175)</f>
        <v>0</v>
      </c>
    </row>
    <row r="177" spans="1:6" ht="15.6" x14ac:dyDescent="0.25">
      <c r="A177" s="24">
        <v>6</v>
      </c>
      <c r="B177" s="132" t="s">
        <v>134</v>
      </c>
      <c r="C177" s="133"/>
      <c r="D177" s="133"/>
      <c r="E177" s="133"/>
      <c r="F177" s="134"/>
    </row>
    <row r="178" spans="1:6" ht="22.8" x14ac:dyDescent="0.25">
      <c r="A178" s="36">
        <v>6.01</v>
      </c>
      <c r="B178" s="65" t="s">
        <v>135</v>
      </c>
      <c r="C178" s="44" t="s">
        <v>11</v>
      </c>
      <c r="D178" s="66">
        <v>35</v>
      </c>
      <c r="E178" s="103"/>
      <c r="F178" s="116">
        <f>D178*E178</f>
        <v>0</v>
      </c>
    </row>
    <row r="179" spans="1:6" ht="22.8" x14ac:dyDescent="0.25">
      <c r="A179" s="36">
        <v>6.02</v>
      </c>
      <c r="B179" s="65" t="s">
        <v>136</v>
      </c>
      <c r="C179" s="44" t="s">
        <v>11</v>
      </c>
      <c r="D179" s="44">
        <v>29</v>
      </c>
      <c r="E179" s="103"/>
      <c r="F179" s="116">
        <f t="shared" ref="F179:F216" si="9">D179*E179</f>
        <v>0</v>
      </c>
    </row>
    <row r="180" spans="1:6" ht="22.8" x14ac:dyDescent="0.25">
      <c r="A180" s="36">
        <v>6.03</v>
      </c>
      <c r="B180" s="65" t="s">
        <v>137</v>
      </c>
      <c r="C180" s="44" t="s">
        <v>11</v>
      </c>
      <c r="D180" s="44">
        <v>33</v>
      </c>
      <c r="E180" s="103"/>
      <c r="F180" s="116">
        <f t="shared" si="9"/>
        <v>0</v>
      </c>
    </row>
    <row r="181" spans="1:6" ht="22.8" x14ac:dyDescent="0.25">
      <c r="A181" s="36">
        <v>6.04</v>
      </c>
      <c r="B181" s="65" t="s">
        <v>138</v>
      </c>
      <c r="C181" s="44" t="s">
        <v>11</v>
      </c>
      <c r="D181" s="44">
        <v>6.6</v>
      </c>
      <c r="E181" s="103"/>
      <c r="F181" s="116">
        <f t="shared" si="9"/>
        <v>0</v>
      </c>
    </row>
    <row r="182" spans="1:6" x14ac:dyDescent="0.25">
      <c r="A182" s="36">
        <v>6.05</v>
      </c>
      <c r="B182" s="65" t="s">
        <v>139</v>
      </c>
      <c r="C182" s="44" t="s">
        <v>11</v>
      </c>
      <c r="D182" s="44">
        <v>23.12</v>
      </c>
      <c r="E182" s="103"/>
      <c r="F182" s="116">
        <f t="shared" si="9"/>
        <v>0</v>
      </c>
    </row>
    <row r="183" spans="1:6" ht="22.8" x14ac:dyDescent="0.25">
      <c r="A183" s="67">
        <v>6.06</v>
      </c>
      <c r="B183" s="65" t="s">
        <v>140</v>
      </c>
      <c r="C183" s="44" t="s">
        <v>11</v>
      </c>
      <c r="D183" s="44">
        <v>24.85</v>
      </c>
      <c r="E183" s="103"/>
      <c r="F183" s="116">
        <f t="shared" si="9"/>
        <v>0</v>
      </c>
    </row>
    <row r="184" spans="1:6" ht="23.4" x14ac:dyDescent="0.25">
      <c r="A184" s="36">
        <v>6.07</v>
      </c>
      <c r="B184" s="68" t="s">
        <v>141</v>
      </c>
      <c r="C184" s="44" t="s">
        <v>11</v>
      </c>
      <c r="D184" s="44">
        <v>11.67</v>
      </c>
      <c r="E184" s="103"/>
      <c r="F184" s="116">
        <f t="shared" si="9"/>
        <v>0</v>
      </c>
    </row>
    <row r="185" spans="1:6" ht="22.8" x14ac:dyDescent="0.25">
      <c r="A185" s="36">
        <v>6.08</v>
      </c>
      <c r="B185" s="65" t="s">
        <v>142</v>
      </c>
      <c r="C185" s="69" t="s">
        <v>9</v>
      </c>
      <c r="D185" s="44">
        <v>4.88</v>
      </c>
      <c r="E185" s="103"/>
      <c r="F185" s="116">
        <f t="shared" si="9"/>
        <v>0</v>
      </c>
    </row>
    <row r="186" spans="1:6" ht="22.8" x14ac:dyDescent="0.25">
      <c r="A186" s="36">
        <v>6.09</v>
      </c>
      <c r="B186" s="65" t="s">
        <v>143</v>
      </c>
      <c r="C186" s="69" t="s">
        <v>9</v>
      </c>
      <c r="D186" s="44">
        <v>14</v>
      </c>
      <c r="E186" s="103"/>
      <c r="F186" s="116">
        <f t="shared" si="9"/>
        <v>0</v>
      </c>
    </row>
    <row r="187" spans="1:6" x14ac:dyDescent="0.25">
      <c r="A187" s="36">
        <v>6.1</v>
      </c>
      <c r="B187" s="65" t="s">
        <v>144</v>
      </c>
      <c r="C187" s="69" t="s">
        <v>9</v>
      </c>
      <c r="D187" s="44">
        <v>117</v>
      </c>
      <c r="E187" s="103"/>
      <c r="F187" s="116">
        <f t="shared" si="9"/>
        <v>0</v>
      </c>
    </row>
    <row r="188" spans="1:6" x14ac:dyDescent="0.25">
      <c r="A188" s="36">
        <v>6.11</v>
      </c>
      <c r="B188" s="65" t="s">
        <v>145</v>
      </c>
      <c r="C188" s="69" t="s">
        <v>9</v>
      </c>
      <c r="D188" s="44">
        <v>80</v>
      </c>
      <c r="E188" s="103"/>
      <c r="F188" s="116">
        <f t="shared" si="9"/>
        <v>0</v>
      </c>
    </row>
    <row r="189" spans="1:6" ht="22.8" x14ac:dyDescent="0.25">
      <c r="A189" s="36">
        <v>6.12</v>
      </c>
      <c r="B189" s="65" t="s">
        <v>143</v>
      </c>
      <c r="C189" s="69" t="s">
        <v>9</v>
      </c>
      <c r="D189" s="44">
        <v>14</v>
      </c>
      <c r="E189" s="103"/>
      <c r="F189" s="116">
        <f t="shared" si="9"/>
        <v>0</v>
      </c>
    </row>
    <row r="190" spans="1:6" x14ac:dyDescent="0.25">
      <c r="A190" s="36">
        <v>6.13</v>
      </c>
      <c r="B190" s="65" t="s">
        <v>146</v>
      </c>
      <c r="C190" s="69" t="s">
        <v>9</v>
      </c>
      <c r="D190" s="44">
        <v>70</v>
      </c>
      <c r="E190" s="103"/>
      <c r="F190" s="116">
        <f t="shared" si="9"/>
        <v>0</v>
      </c>
    </row>
    <row r="191" spans="1:6" ht="22.8" x14ac:dyDescent="0.25">
      <c r="A191" s="36">
        <v>6.14</v>
      </c>
      <c r="B191" s="65" t="s">
        <v>147</v>
      </c>
      <c r="C191" s="33" t="s">
        <v>25</v>
      </c>
      <c r="D191" s="44">
        <v>10.5</v>
      </c>
      <c r="E191" s="103"/>
      <c r="F191" s="116">
        <f t="shared" si="9"/>
        <v>0</v>
      </c>
    </row>
    <row r="192" spans="1:6" ht="22.8" x14ac:dyDescent="0.25">
      <c r="A192" s="36">
        <v>6.15</v>
      </c>
      <c r="B192" s="65" t="s">
        <v>148</v>
      </c>
      <c r="C192" s="33" t="s">
        <v>25</v>
      </c>
      <c r="D192" s="44">
        <v>25</v>
      </c>
      <c r="E192" s="103"/>
      <c r="F192" s="116">
        <f t="shared" si="9"/>
        <v>0</v>
      </c>
    </row>
    <row r="193" spans="1:6" x14ac:dyDescent="0.25">
      <c r="A193" s="36">
        <v>6.16</v>
      </c>
      <c r="B193" s="65" t="s">
        <v>149</v>
      </c>
      <c r="C193" s="33" t="s">
        <v>2</v>
      </c>
      <c r="D193" s="44">
        <v>5</v>
      </c>
      <c r="E193" s="103"/>
      <c r="F193" s="116">
        <f t="shared" si="9"/>
        <v>0</v>
      </c>
    </row>
    <row r="194" spans="1:6" x14ac:dyDescent="0.25">
      <c r="A194" s="36">
        <v>6.17</v>
      </c>
      <c r="B194" s="65" t="s">
        <v>150</v>
      </c>
      <c r="C194" s="33" t="s">
        <v>25</v>
      </c>
      <c r="D194" s="44">
        <v>15</v>
      </c>
      <c r="E194" s="103"/>
      <c r="F194" s="116">
        <f t="shared" si="9"/>
        <v>0</v>
      </c>
    </row>
    <row r="195" spans="1:6" ht="22.8" x14ac:dyDescent="0.25">
      <c r="A195" s="36">
        <v>6.18</v>
      </c>
      <c r="B195" s="65" t="s">
        <v>151</v>
      </c>
      <c r="C195" s="33" t="s">
        <v>25</v>
      </c>
      <c r="D195" s="44">
        <v>3.5</v>
      </c>
      <c r="E195" s="103"/>
      <c r="F195" s="116">
        <f t="shared" si="9"/>
        <v>0</v>
      </c>
    </row>
    <row r="196" spans="1:6" x14ac:dyDescent="0.25">
      <c r="A196" s="36">
        <v>6.19</v>
      </c>
      <c r="B196" s="65" t="s">
        <v>152</v>
      </c>
      <c r="C196" s="33" t="s">
        <v>2</v>
      </c>
      <c r="D196" s="44">
        <v>5</v>
      </c>
      <c r="E196" s="103"/>
      <c r="F196" s="116">
        <f t="shared" si="9"/>
        <v>0</v>
      </c>
    </row>
    <row r="197" spans="1:6" ht="22.8" x14ac:dyDescent="0.25">
      <c r="A197" s="36">
        <v>6.2</v>
      </c>
      <c r="B197" s="70" t="s">
        <v>153</v>
      </c>
      <c r="C197" s="33" t="s">
        <v>25</v>
      </c>
      <c r="D197" s="44">
        <v>2.5</v>
      </c>
      <c r="E197" s="103"/>
      <c r="F197" s="116">
        <f t="shared" si="9"/>
        <v>0</v>
      </c>
    </row>
    <row r="198" spans="1:6" ht="22.8" x14ac:dyDescent="0.25">
      <c r="A198" s="36">
        <v>6.21</v>
      </c>
      <c r="B198" s="65" t="s">
        <v>154</v>
      </c>
      <c r="C198" s="33" t="s">
        <v>25</v>
      </c>
      <c r="D198" s="44">
        <v>40</v>
      </c>
      <c r="E198" s="103"/>
      <c r="F198" s="116">
        <f t="shared" si="9"/>
        <v>0</v>
      </c>
    </row>
    <row r="199" spans="1:6" x14ac:dyDescent="0.25">
      <c r="A199" s="36">
        <v>6.22</v>
      </c>
      <c r="B199" s="65" t="s">
        <v>155</v>
      </c>
      <c r="C199" s="33" t="s">
        <v>25</v>
      </c>
      <c r="D199" s="44">
        <v>40</v>
      </c>
      <c r="E199" s="103"/>
      <c r="F199" s="116">
        <f t="shared" si="9"/>
        <v>0</v>
      </c>
    </row>
    <row r="200" spans="1:6" ht="22.8" x14ac:dyDescent="0.25">
      <c r="A200" s="36">
        <v>6.23</v>
      </c>
      <c r="B200" s="65" t="s">
        <v>156</v>
      </c>
      <c r="C200" s="69" t="s">
        <v>9</v>
      </c>
      <c r="D200" s="44">
        <v>21.79</v>
      </c>
      <c r="E200" s="103"/>
      <c r="F200" s="116">
        <f t="shared" si="9"/>
        <v>0</v>
      </c>
    </row>
    <row r="201" spans="1:6" ht="22.8" x14ac:dyDescent="0.25">
      <c r="A201" s="36">
        <v>6.24</v>
      </c>
      <c r="B201" s="65" t="s">
        <v>157</v>
      </c>
      <c r="C201" s="69" t="s">
        <v>9</v>
      </c>
      <c r="D201" s="44">
        <v>27</v>
      </c>
      <c r="E201" s="103"/>
      <c r="F201" s="116">
        <f t="shared" si="9"/>
        <v>0</v>
      </c>
    </row>
    <row r="202" spans="1:6" ht="22.8" x14ac:dyDescent="0.25">
      <c r="A202" s="36">
        <v>6.25</v>
      </c>
      <c r="B202" s="65" t="s">
        <v>158</v>
      </c>
      <c r="C202" s="69" t="s">
        <v>9</v>
      </c>
      <c r="D202" s="44">
        <v>27</v>
      </c>
      <c r="E202" s="103"/>
      <c r="F202" s="116">
        <f t="shared" si="9"/>
        <v>0</v>
      </c>
    </row>
    <row r="203" spans="1:6" ht="22.8" x14ac:dyDescent="0.25">
      <c r="A203" s="36">
        <v>6.26</v>
      </c>
      <c r="B203" s="65" t="s">
        <v>159</v>
      </c>
      <c r="C203" s="44" t="s">
        <v>11</v>
      </c>
      <c r="D203" s="44">
        <v>5.12</v>
      </c>
      <c r="E203" s="103"/>
      <c r="F203" s="116">
        <f t="shared" si="9"/>
        <v>0</v>
      </c>
    </row>
    <row r="204" spans="1:6" ht="34.200000000000003" x14ac:dyDescent="0.25">
      <c r="A204" s="36">
        <v>6.27</v>
      </c>
      <c r="B204" s="65" t="s">
        <v>160</v>
      </c>
      <c r="C204" s="69" t="s">
        <v>9</v>
      </c>
      <c r="D204" s="44">
        <v>40</v>
      </c>
      <c r="E204" s="103"/>
      <c r="F204" s="116">
        <f t="shared" si="9"/>
        <v>0</v>
      </c>
    </row>
    <row r="205" spans="1:6" ht="22.8" x14ac:dyDescent="0.25">
      <c r="A205" s="36">
        <v>6.28</v>
      </c>
      <c r="B205" s="65" t="s">
        <v>161</v>
      </c>
      <c r="C205" s="33" t="s">
        <v>25</v>
      </c>
      <c r="D205" s="44">
        <v>12</v>
      </c>
      <c r="E205" s="103"/>
      <c r="F205" s="116">
        <f t="shared" si="9"/>
        <v>0</v>
      </c>
    </row>
    <row r="206" spans="1:6" ht="22.8" x14ac:dyDescent="0.25">
      <c r="A206" s="36">
        <v>6.29</v>
      </c>
      <c r="B206" s="65" t="s">
        <v>162</v>
      </c>
      <c r="C206" s="33" t="s">
        <v>2</v>
      </c>
      <c r="D206" s="44">
        <v>7</v>
      </c>
      <c r="E206" s="103"/>
      <c r="F206" s="116">
        <f t="shared" si="9"/>
        <v>0</v>
      </c>
    </row>
    <row r="207" spans="1:6" ht="22.8" x14ac:dyDescent="0.25">
      <c r="A207" s="36">
        <v>6.3</v>
      </c>
      <c r="B207" s="65" t="s">
        <v>163</v>
      </c>
      <c r="C207" s="69" t="s">
        <v>9</v>
      </c>
      <c r="D207" s="44">
        <v>4</v>
      </c>
      <c r="E207" s="103"/>
      <c r="F207" s="116">
        <f t="shared" si="9"/>
        <v>0</v>
      </c>
    </row>
    <row r="208" spans="1:6" x14ac:dyDescent="0.25">
      <c r="A208" s="36">
        <v>6.31</v>
      </c>
      <c r="B208" s="65" t="s">
        <v>164</v>
      </c>
      <c r="C208" s="33" t="s">
        <v>2</v>
      </c>
      <c r="D208" s="44">
        <v>1</v>
      </c>
      <c r="E208" s="103"/>
      <c r="F208" s="116">
        <f t="shared" si="9"/>
        <v>0</v>
      </c>
    </row>
    <row r="209" spans="1:6" x14ac:dyDescent="0.25">
      <c r="A209" s="36">
        <v>6.32</v>
      </c>
      <c r="B209" s="65" t="s">
        <v>165</v>
      </c>
      <c r="C209" s="69" t="s">
        <v>9</v>
      </c>
      <c r="D209" s="44">
        <v>117</v>
      </c>
      <c r="E209" s="103"/>
      <c r="F209" s="116">
        <f t="shared" si="9"/>
        <v>0</v>
      </c>
    </row>
    <row r="210" spans="1:6" x14ac:dyDescent="0.25">
      <c r="A210" s="36">
        <v>6.33</v>
      </c>
      <c r="B210" s="65" t="s">
        <v>166</v>
      </c>
      <c r="C210" s="69" t="s">
        <v>9</v>
      </c>
      <c r="D210" s="71">
        <v>80</v>
      </c>
      <c r="E210" s="117"/>
      <c r="F210" s="116">
        <f t="shared" si="9"/>
        <v>0</v>
      </c>
    </row>
    <row r="211" spans="1:6" ht="22.8" x14ac:dyDescent="0.25">
      <c r="A211" s="36">
        <v>6.34</v>
      </c>
      <c r="B211" s="65" t="s">
        <v>167</v>
      </c>
      <c r="C211" s="69" t="s">
        <v>9</v>
      </c>
      <c r="D211" s="44">
        <v>20</v>
      </c>
      <c r="E211" s="103"/>
      <c r="F211" s="116">
        <f t="shared" si="9"/>
        <v>0</v>
      </c>
    </row>
    <row r="212" spans="1:6" ht="22.8" x14ac:dyDescent="0.25">
      <c r="A212" s="36">
        <v>6.35</v>
      </c>
      <c r="B212" s="70" t="s">
        <v>168</v>
      </c>
      <c r="C212" s="4" t="s">
        <v>2</v>
      </c>
      <c r="D212" s="32">
        <v>1</v>
      </c>
      <c r="E212" s="103"/>
      <c r="F212" s="116">
        <f t="shared" si="9"/>
        <v>0</v>
      </c>
    </row>
    <row r="213" spans="1:6" ht="29.4" customHeight="1" x14ac:dyDescent="0.25">
      <c r="A213" s="36">
        <v>6.36</v>
      </c>
      <c r="B213" s="70" t="s">
        <v>169</v>
      </c>
      <c r="C213" s="4" t="s">
        <v>11</v>
      </c>
      <c r="D213" s="32">
        <v>2</v>
      </c>
      <c r="E213" s="103"/>
      <c r="F213" s="116">
        <f t="shared" si="9"/>
        <v>0</v>
      </c>
    </row>
    <row r="214" spans="1:6" ht="22.8" x14ac:dyDescent="0.25">
      <c r="A214" s="36">
        <v>6.37</v>
      </c>
      <c r="B214" s="70" t="s">
        <v>170</v>
      </c>
      <c r="C214" s="4" t="s">
        <v>2</v>
      </c>
      <c r="D214" s="32">
        <v>6</v>
      </c>
      <c r="E214" s="103"/>
      <c r="F214" s="116">
        <f t="shared" si="9"/>
        <v>0</v>
      </c>
    </row>
    <row r="215" spans="1:6" ht="22.8" x14ac:dyDescent="0.25">
      <c r="A215" s="36">
        <v>6.38</v>
      </c>
      <c r="B215" s="70" t="s">
        <v>171</v>
      </c>
      <c r="C215" s="4" t="s">
        <v>2</v>
      </c>
      <c r="D215" s="32">
        <v>1</v>
      </c>
      <c r="E215" s="103"/>
      <c r="F215" s="116">
        <f t="shared" si="9"/>
        <v>0</v>
      </c>
    </row>
    <row r="216" spans="1:6" ht="22.8" x14ac:dyDescent="0.25">
      <c r="A216" s="36">
        <v>6.39</v>
      </c>
      <c r="B216" s="70" t="s">
        <v>172</v>
      </c>
      <c r="C216" s="4" t="s">
        <v>11</v>
      </c>
      <c r="D216" s="32">
        <v>0.5</v>
      </c>
      <c r="E216" s="103"/>
      <c r="F216" s="116">
        <f t="shared" si="9"/>
        <v>0</v>
      </c>
    </row>
    <row r="217" spans="1:6" x14ac:dyDescent="0.25">
      <c r="A217" s="129" t="s">
        <v>213</v>
      </c>
      <c r="B217" s="130"/>
      <c r="C217" s="130"/>
      <c r="D217" s="130"/>
      <c r="E217" s="131"/>
      <c r="F217" s="104">
        <f>SUM(F178:F216)</f>
        <v>0</v>
      </c>
    </row>
    <row r="218" spans="1:6" ht="15.6" x14ac:dyDescent="0.25">
      <c r="A218" s="24">
        <v>7</v>
      </c>
      <c r="B218" s="135" t="s">
        <v>234</v>
      </c>
      <c r="C218" s="136"/>
      <c r="D218" s="136"/>
      <c r="E218" s="136"/>
      <c r="F218" s="137"/>
    </row>
    <row r="219" spans="1:6" x14ac:dyDescent="0.25">
      <c r="A219" s="36">
        <v>7.01</v>
      </c>
      <c r="B219" s="65" t="s">
        <v>173</v>
      </c>
      <c r="C219" s="33" t="s">
        <v>11</v>
      </c>
      <c r="D219" s="72">
        <v>70</v>
      </c>
      <c r="E219" s="119"/>
      <c r="F219" s="118">
        <f>D219*E219</f>
        <v>0</v>
      </c>
    </row>
    <row r="220" spans="1:6" x14ac:dyDescent="0.25">
      <c r="A220" s="36">
        <v>7.02</v>
      </c>
      <c r="B220" s="65" t="s">
        <v>174</v>
      </c>
      <c r="C220" s="33" t="s">
        <v>11</v>
      </c>
      <c r="D220" s="72">
        <v>49</v>
      </c>
      <c r="E220" s="119"/>
      <c r="F220" s="118">
        <f t="shared" ref="F220:F231" si="10">D220*E220</f>
        <v>0</v>
      </c>
    </row>
    <row r="221" spans="1:6" x14ac:dyDescent="0.25">
      <c r="A221" s="36">
        <v>7.03</v>
      </c>
      <c r="B221" s="65" t="s">
        <v>175</v>
      </c>
      <c r="C221" s="33" t="s">
        <v>11</v>
      </c>
      <c r="D221" s="72">
        <v>32</v>
      </c>
      <c r="E221" s="119"/>
      <c r="F221" s="118">
        <f t="shared" si="10"/>
        <v>0</v>
      </c>
    </row>
    <row r="222" spans="1:6" x14ac:dyDescent="0.25">
      <c r="A222" s="36">
        <v>7.04</v>
      </c>
      <c r="B222" s="65" t="s">
        <v>176</v>
      </c>
      <c r="C222" s="33" t="s">
        <v>11</v>
      </c>
      <c r="D222" s="72">
        <v>47</v>
      </c>
      <c r="E222" s="119"/>
      <c r="F222" s="118">
        <f t="shared" si="10"/>
        <v>0</v>
      </c>
    </row>
    <row r="223" spans="1:6" x14ac:dyDescent="0.25">
      <c r="A223" s="36">
        <v>7.05</v>
      </c>
      <c r="B223" s="65" t="s">
        <v>177</v>
      </c>
      <c r="C223" s="33" t="s">
        <v>11</v>
      </c>
      <c r="D223" s="72">
        <v>5</v>
      </c>
      <c r="E223" s="119"/>
      <c r="F223" s="118">
        <f t="shared" si="10"/>
        <v>0</v>
      </c>
    </row>
    <row r="224" spans="1:6" ht="22.8" x14ac:dyDescent="0.25">
      <c r="A224" s="36">
        <v>7.06</v>
      </c>
      <c r="B224" s="65" t="s">
        <v>178</v>
      </c>
      <c r="C224" s="33" t="s">
        <v>11</v>
      </c>
      <c r="D224" s="72">
        <v>3.5</v>
      </c>
      <c r="E224" s="119"/>
      <c r="F224" s="118">
        <f t="shared" si="10"/>
        <v>0</v>
      </c>
    </row>
    <row r="225" spans="1:6" x14ac:dyDescent="0.25">
      <c r="A225" s="36">
        <v>7.07</v>
      </c>
      <c r="B225" s="65" t="s">
        <v>179</v>
      </c>
      <c r="C225" s="33" t="s">
        <v>9</v>
      </c>
      <c r="D225" s="72">
        <v>460</v>
      </c>
      <c r="E225" s="119"/>
      <c r="F225" s="118">
        <f t="shared" si="10"/>
        <v>0</v>
      </c>
    </row>
    <row r="226" spans="1:6" x14ac:dyDescent="0.25">
      <c r="A226" s="36">
        <v>7.08</v>
      </c>
      <c r="B226" s="65" t="s">
        <v>146</v>
      </c>
      <c r="C226" s="33" t="s">
        <v>9</v>
      </c>
      <c r="D226" s="72">
        <v>120</v>
      </c>
      <c r="E226" s="119"/>
      <c r="F226" s="118">
        <f t="shared" si="10"/>
        <v>0</v>
      </c>
    </row>
    <row r="227" spans="1:6" x14ac:dyDescent="0.25">
      <c r="A227" s="36">
        <v>7.07</v>
      </c>
      <c r="B227" s="65" t="s">
        <v>180</v>
      </c>
      <c r="C227" s="33" t="s">
        <v>9</v>
      </c>
      <c r="D227" s="72">
        <v>460</v>
      </c>
      <c r="E227" s="119"/>
      <c r="F227" s="118">
        <f t="shared" si="10"/>
        <v>0</v>
      </c>
    </row>
    <row r="228" spans="1:6" ht="22.8" x14ac:dyDescent="0.25">
      <c r="A228" s="36">
        <v>7.08</v>
      </c>
      <c r="B228" s="65" t="s">
        <v>181</v>
      </c>
      <c r="C228" s="33" t="s">
        <v>11</v>
      </c>
      <c r="D228" s="72">
        <v>3</v>
      </c>
      <c r="E228" s="119"/>
      <c r="F228" s="118">
        <f t="shared" si="10"/>
        <v>0</v>
      </c>
    </row>
    <row r="229" spans="1:6" ht="34.200000000000003" x14ac:dyDescent="0.25">
      <c r="A229" s="36">
        <v>7.09</v>
      </c>
      <c r="B229" s="65" t="s">
        <v>182</v>
      </c>
      <c r="C229" s="33" t="s">
        <v>9</v>
      </c>
      <c r="D229" s="72">
        <v>12.3</v>
      </c>
      <c r="E229" s="119"/>
      <c r="F229" s="118">
        <f t="shared" si="10"/>
        <v>0</v>
      </c>
    </row>
    <row r="230" spans="1:6" x14ac:dyDescent="0.25">
      <c r="A230" s="36">
        <v>7.1</v>
      </c>
      <c r="B230" s="65" t="s">
        <v>183</v>
      </c>
      <c r="C230" s="33" t="s">
        <v>9</v>
      </c>
      <c r="D230" s="72">
        <v>24.6</v>
      </c>
      <c r="E230" s="119"/>
      <c r="F230" s="118">
        <f t="shared" si="10"/>
        <v>0</v>
      </c>
    </row>
    <row r="231" spans="1:6" ht="22.8" x14ac:dyDescent="0.25">
      <c r="A231" s="36">
        <v>7.11</v>
      </c>
      <c r="B231" s="65" t="s">
        <v>184</v>
      </c>
      <c r="C231" s="33" t="s">
        <v>185</v>
      </c>
      <c r="D231" s="73">
        <v>1</v>
      </c>
      <c r="E231" s="119"/>
      <c r="F231" s="118">
        <f t="shared" si="10"/>
        <v>0</v>
      </c>
    </row>
    <row r="232" spans="1:6" x14ac:dyDescent="0.25">
      <c r="A232" s="129" t="s">
        <v>235</v>
      </c>
      <c r="B232" s="130"/>
      <c r="C232" s="130"/>
      <c r="D232" s="130"/>
      <c r="E232" s="131"/>
      <c r="F232" s="104">
        <f>SUM(F219:F231)</f>
        <v>0</v>
      </c>
    </row>
    <row r="233" spans="1:6" ht="15.6" x14ac:dyDescent="0.25">
      <c r="A233" s="24">
        <v>8</v>
      </c>
      <c r="B233" s="135" t="s">
        <v>186</v>
      </c>
      <c r="C233" s="136"/>
      <c r="D233" s="136"/>
      <c r="E233" s="136"/>
      <c r="F233" s="137"/>
    </row>
    <row r="234" spans="1:6" x14ac:dyDescent="0.25">
      <c r="A234" s="43">
        <v>8.01</v>
      </c>
      <c r="B234" s="65" t="s">
        <v>173</v>
      </c>
      <c r="C234" s="33" t="s">
        <v>11</v>
      </c>
      <c r="D234" s="44">
        <v>6.12</v>
      </c>
      <c r="E234" s="103"/>
      <c r="F234" s="116">
        <f>D234*E234</f>
        <v>0</v>
      </c>
    </row>
    <row r="235" spans="1:6" x14ac:dyDescent="0.25">
      <c r="A235" s="43">
        <v>8.02</v>
      </c>
      <c r="B235" s="65" t="s">
        <v>187</v>
      </c>
      <c r="C235" s="33" t="s">
        <v>11</v>
      </c>
      <c r="D235" s="44">
        <v>4.9000000000000004</v>
      </c>
      <c r="E235" s="103"/>
      <c r="F235" s="116">
        <f t="shared" ref="F235:F252" si="11">D235*E235</f>
        <v>0</v>
      </c>
    </row>
    <row r="236" spans="1:6" x14ac:dyDescent="0.25">
      <c r="A236" s="43">
        <v>8.0299999999999994</v>
      </c>
      <c r="B236" s="65" t="s">
        <v>188</v>
      </c>
      <c r="C236" s="33" t="s">
        <v>11</v>
      </c>
      <c r="D236" s="44">
        <v>4</v>
      </c>
      <c r="E236" s="103"/>
      <c r="F236" s="116">
        <f t="shared" si="11"/>
        <v>0</v>
      </c>
    </row>
    <row r="237" spans="1:6" ht="22.8" x14ac:dyDescent="0.25">
      <c r="A237" s="43">
        <v>8.0399999999999991</v>
      </c>
      <c r="B237" s="65" t="s">
        <v>189</v>
      </c>
      <c r="C237" s="33" t="s">
        <v>11</v>
      </c>
      <c r="D237" s="44">
        <v>1.5</v>
      </c>
      <c r="E237" s="103"/>
      <c r="F237" s="116">
        <f t="shared" si="11"/>
        <v>0</v>
      </c>
    </row>
    <row r="238" spans="1:6" ht="22.8" x14ac:dyDescent="0.25">
      <c r="A238" s="43">
        <v>8.0500000000000007</v>
      </c>
      <c r="B238" s="65" t="s">
        <v>190</v>
      </c>
      <c r="C238" s="33" t="s">
        <v>11</v>
      </c>
      <c r="D238" s="44">
        <v>0.55000000000000004</v>
      </c>
      <c r="E238" s="103"/>
      <c r="F238" s="116">
        <f t="shared" si="11"/>
        <v>0</v>
      </c>
    </row>
    <row r="239" spans="1:6" x14ac:dyDescent="0.25">
      <c r="A239" s="43">
        <v>8.06</v>
      </c>
      <c r="B239" s="65" t="s">
        <v>191</v>
      </c>
      <c r="C239" s="33" t="s">
        <v>11</v>
      </c>
      <c r="D239" s="44">
        <v>2.5</v>
      </c>
      <c r="E239" s="103"/>
      <c r="F239" s="116">
        <f t="shared" si="11"/>
        <v>0</v>
      </c>
    </row>
    <row r="240" spans="1:6" ht="22.8" x14ac:dyDescent="0.25">
      <c r="A240" s="43">
        <v>8.07</v>
      </c>
      <c r="B240" s="65" t="s">
        <v>192</v>
      </c>
      <c r="C240" s="33" t="s">
        <v>11</v>
      </c>
      <c r="D240" s="44">
        <v>6</v>
      </c>
      <c r="E240" s="103"/>
      <c r="F240" s="116">
        <f t="shared" si="11"/>
        <v>0</v>
      </c>
    </row>
    <row r="241" spans="1:6" ht="22.8" x14ac:dyDescent="0.25">
      <c r="A241" s="43">
        <v>8.08</v>
      </c>
      <c r="B241" s="65" t="s">
        <v>193</v>
      </c>
      <c r="C241" s="69" t="s">
        <v>9</v>
      </c>
      <c r="D241" s="44">
        <v>17</v>
      </c>
      <c r="E241" s="103"/>
      <c r="F241" s="116">
        <f t="shared" si="11"/>
        <v>0</v>
      </c>
    </row>
    <row r="242" spans="1:6" ht="22.8" x14ac:dyDescent="0.25">
      <c r="A242" s="43">
        <v>8.09</v>
      </c>
      <c r="B242" s="65" t="s">
        <v>194</v>
      </c>
      <c r="C242" s="69" t="s">
        <v>9</v>
      </c>
      <c r="D242" s="44">
        <v>16.3</v>
      </c>
      <c r="E242" s="103"/>
      <c r="F242" s="116">
        <f t="shared" si="11"/>
        <v>0</v>
      </c>
    </row>
    <row r="243" spans="1:6" x14ac:dyDescent="0.25">
      <c r="A243" s="74">
        <v>8.1</v>
      </c>
      <c r="B243" s="65" t="s">
        <v>195</v>
      </c>
      <c r="C243" s="69" t="s">
        <v>9</v>
      </c>
      <c r="D243" s="44">
        <v>7</v>
      </c>
      <c r="E243" s="103"/>
      <c r="F243" s="116">
        <f t="shared" si="11"/>
        <v>0</v>
      </c>
    </row>
    <row r="244" spans="1:6" ht="22.8" x14ac:dyDescent="0.25">
      <c r="A244" s="43">
        <v>8.11</v>
      </c>
      <c r="B244" s="65" t="s">
        <v>196</v>
      </c>
      <c r="C244" s="33" t="s">
        <v>2</v>
      </c>
      <c r="D244" s="44">
        <v>24</v>
      </c>
      <c r="E244" s="103"/>
      <c r="F244" s="116">
        <f t="shared" si="11"/>
        <v>0</v>
      </c>
    </row>
    <row r="245" spans="1:6" ht="22.8" x14ac:dyDescent="0.25">
      <c r="A245" s="43">
        <v>8.1199999999999992</v>
      </c>
      <c r="B245" s="65" t="s">
        <v>197</v>
      </c>
      <c r="C245" s="33" t="s">
        <v>2</v>
      </c>
      <c r="D245" s="44">
        <v>1</v>
      </c>
      <c r="E245" s="103"/>
      <c r="F245" s="116">
        <f t="shared" si="11"/>
        <v>0</v>
      </c>
    </row>
    <row r="246" spans="1:6" ht="22.8" x14ac:dyDescent="0.25">
      <c r="A246" s="43">
        <v>8.1300000000000008</v>
      </c>
      <c r="B246" s="65" t="s">
        <v>198</v>
      </c>
      <c r="C246" s="33" t="s">
        <v>2</v>
      </c>
      <c r="D246" s="44">
        <v>1</v>
      </c>
      <c r="E246" s="103"/>
      <c r="F246" s="116">
        <f t="shared" si="11"/>
        <v>0</v>
      </c>
    </row>
    <row r="247" spans="1:6" x14ac:dyDescent="0.25">
      <c r="A247" s="43">
        <v>8.14</v>
      </c>
      <c r="B247" s="65" t="s">
        <v>199</v>
      </c>
      <c r="C247" s="33" t="s">
        <v>25</v>
      </c>
      <c r="D247" s="44">
        <v>2</v>
      </c>
      <c r="E247" s="103"/>
      <c r="F247" s="116">
        <f t="shared" si="11"/>
        <v>0</v>
      </c>
    </row>
    <row r="248" spans="1:6" ht="22.8" x14ac:dyDescent="0.25">
      <c r="A248" s="43">
        <v>8.15</v>
      </c>
      <c r="B248" s="65" t="s">
        <v>200</v>
      </c>
      <c r="C248" s="33" t="s">
        <v>2</v>
      </c>
      <c r="D248" s="44">
        <v>1</v>
      </c>
      <c r="E248" s="103"/>
      <c r="F248" s="116">
        <f t="shared" si="11"/>
        <v>0</v>
      </c>
    </row>
    <row r="249" spans="1:6" ht="22.8" x14ac:dyDescent="0.25">
      <c r="A249" s="43">
        <v>8.16</v>
      </c>
      <c r="B249" s="65" t="s">
        <v>201</v>
      </c>
      <c r="C249" s="33" t="s">
        <v>2</v>
      </c>
      <c r="D249" s="44">
        <v>1</v>
      </c>
      <c r="E249" s="103"/>
      <c r="F249" s="116">
        <f t="shared" si="11"/>
        <v>0</v>
      </c>
    </row>
    <row r="250" spans="1:6" ht="22.8" x14ac:dyDescent="0.25">
      <c r="A250" s="43">
        <v>8.17</v>
      </c>
      <c r="B250" s="65" t="s">
        <v>202</v>
      </c>
      <c r="C250" s="33" t="s">
        <v>25</v>
      </c>
      <c r="D250" s="44">
        <v>1.5</v>
      </c>
      <c r="E250" s="103"/>
      <c r="F250" s="116">
        <f t="shared" si="11"/>
        <v>0</v>
      </c>
    </row>
    <row r="251" spans="1:6" ht="22.8" x14ac:dyDescent="0.25">
      <c r="A251" s="43">
        <v>8.18</v>
      </c>
      <c r="B251" s="65" t="s">
        <v>203</v>
      </c>
      <c r="C251" s="33" t="s">
        <v>2</v>
      </c>
      <c r="D251" s="44">
        <v>1</v>
      </c>
      <c r="E251" s="103"/>
      <c r="F251" s="116">
        <f t="shared" si="11"/>
        <v>0</v>
      </c>
    </row>
    <row r="252" spans="1:6" x14ac:dyDescent="0.25">
      <c r="A252" s="43">
        <v>8.19</v>
      </c>
      <c r="B252" s="65" t="s">
        <v>204</v>
      </c>
      <c r="C252" s="33" t="s">
        <v>25</v>
      </c>
      <c r="D252" s="44">
        <v>50</v>
      </c>
      <c r="E252" s="103"/>
      <c r="F252" s="116">
        <f t="shared" si="11"/>
        <v>0</v>
      </c>
    </row>
    <row r="253" spans="1:6" ht="16.2" customHeight="1" x14ac:dyDescent="0.25">
      <c r="A253" s="129" t="s">
        <v>214</v>
      </c>
      <c r="B253" s="130"/>
      <c r="C253" s="130"/>
      <c r="D253" s="130"/>
      <c r="E253" s="131"/>
      <c r="F253" s="104">
        <f>SUM(F234:F252)</f>
        <v>0</v>
      </c>
    </row>
    <row r="254" spans="1:6" s="76" customFormat="1" ht="15.75" customHeight="1" x14ac:dyDescent="0.3">
      <c r="A254" s="75">
        <v>9</v>
      </c>
      <c r="B254" s="138" t="s">
        <v>286</v>
      </c>
      <c r="C254" s="139"/>
      <c r="D254" s="139"/>
      <c r="E254" s="139"/>
      <c r="F254" s="140"/>
    </row>
    <row r="255" spans="1:6" ht="34.200000000000003" x14ac:dyDescent="0.25">
      <c r="A255" s="43">
        <v>9.01</v>
      </c>
      <c r="B255" s="65" t="s">
        <v>287</v>
      </c>
      <c r="C255" s="33" t="s">
        <v>2</v>
      </c>
      <c r="D255" s="44">
        <v>1</v>
      </c>
      <c r="E255" s="103"/>
      <c r="F255" s="116">
        <f>D255*E255</f>
        <v>0</v>
      </c>
    </row>
    <row r="256" spans="1:6" ht="34.200000000000003" x14ac:dyDescent="0.25">
      <c r="A256" s="43">
        <v>9.02</v>
      </c>
      <c r="B256" s="65" t="s">
        <v>288</v>
      </c>
      <c r="C256" s="33" t="s">
        <v>2</v>
      </c>
      <c r="D256" s="44">
        <v>1</v>
      </c>
      <c r="E256" s="103"/>
      <c r="F256" s="116">
        <f t="shared" ref="F256:F260" si="12">D256*E256</f>
        <v>0</v>
      </c>
    </row>
    <row r="257" spans="1:10" ht="34.200000000000003" x14ac:dyDescent="0.25">
      <c r="A257" s="43">
        <v>9.0299999999999994</v>
      </c>
      <c r="B257" s="65" t="s">
        <v>289</v>
      </c>
      <c r="C257" s="33" t="s">
        <v>2</v>
      </c>
      <c r="D257" s="44">
        <v>1</v>
      </c>
      <c r="E257" s="103"/>
      <c r="F257" s="116">
        <f t="shared" si="12"/>
        <v>0</v>
      </c>
    </row>
    <row r="258" spans="1:10" ht="34.200000000000003" x14ac:dyDescent="0.25">
      <c r="A258" s="43">
        <v>9.0399999999999991</v>
      </c>
      <c r="B258" s="65" t="s">
        <v>290</v>
      </c>
      <c r="C258" s="33" t="s">
        <v>2</v>
      </c>
      <c r="D258" s="44">
        <v>1</v>
      </c>
      <c r="E258" s="103"/>
      <c r="F258" s="116">
        <f t="shared" si="12"/>
        <v>0</v>
      </c>
    </row>
    <row r="259" spans="1:10" ht="34.200000000000003" x14ac:dyDescent="0.25">
      <c r="A259" s="43">
        <v>9.0500000000000007</v>
      </c>
      <c r="B259" s="65" t="s">
        <v>291</v>
      </c>
      <c r="C259" s="33" t="s">
        <v>2</v>
      </c>
      <c r="D259" s="44">
        <v>1</v>
      </c>
      <c r="E259" s="103"/>
      <c r="F259" s="116">
        <f t="shared" si="12"/>
        <v>0</v>
      </c>
    </row>
    <row r="260" spans="1:10" ht="34.200000000000003" x14ac:dyDescent="0.25">
      <c r="A260" s="43">
        <v>9.06</v>
      </c>
      <c r="B260" s="65" t="s">
        <v>292</v>
      </c>
      <c r="C260" s="33" t="s">
        <v>2</v>
      </c>
      <c r="D260" s="44">
        <v>10</v>
      </c>
      <c r="E260" s="103"/>
      <c r="F260" s="116">
        <f t="shared" si="12"/>
        <v>0</v>
      </c>
    </row>
    <row r="261" spans="1:10" s="76" customFormat="1" ht="15" customHeight="1" x14ac:dyDescent="0.3">
      <c r="A261" s="129" t="s">
        <v>294</v>
      </c>
      <c r="B261" s="130"/>
      <c r="C261" s="130"/>
      <c r="D261" s="130"/>
      <c r="E261" s="130"/>
      <c r="F261" s="77">
        <f>SUM(F255:F260)</f>
        <v>0</v>
      </c>
      <c r="G261" s="78"/>
      <c r="H261" s="78"/>
      <c r="I261" s="78"/>
      <c r="J261" s="79"/>
    </row>
    <row r="262" spans="1:10" ht="15.6" x14ac:dyDescent="0.25">
      <c r="A262" s="24">
        <v>10</v>
      </c>
      <c r="B262" s="138" t="s">
        <v>285</v>
      </c>
      <c r="C262" s="139"/>
      <c r="D262" s="139"/>
      <c r="E262" s="139"/>
      <c r="F262" s="140"/>
    </row>
    <row r="263" spans="1:10" s="65" customFormat="1" ht="32.4" customHeight="1" x14ac:dyDescent="0.3">
      <c r="A263" s="80">
        <v>10.01</v>
      </c>
      <c r="B263" s="65" t="s">
        <v>277</v>
      </c>
      <c r="C263" s="33" t="s">
        <v>205</v>
      </c>
      <c r="D263" s="44">
        <v>20</v>
      </c>
      <c r="E263" s="103"/>
      <c r="F263" s="116">
        <f>D263*E263</f>
        <v>0</v>
      </c>
    </row>
    <row r="264" spans="1:10" s="65" customFormat="1" ht="141" customHeight="1" x14ac:dyDescent="0.3">
      <c r="A264" s="80">
        <v>10.02</v>
      </c>
      <c r="B264" s="65" t="s">
        <v>278</v>
      </c>
      <c r="C264" s="33" t="s">
        <v>205</v>
      </c>
      <c r="D264" s="44">
        <v>1</v>
      </c>
      <c r="E264" s="103"/>
      <c r="F264" s="116">
        <f t="shared" ref="F264:F269" si="13">D264*E264</f>
        <v>0</v>
      </c>
    </row>
    <row r="265" spans="1:10" s="65" customFormat="1" ht="52.2" customHeight="1" x14ac:dyDescent="0.3">
      <c r="A265" s="80">
        <v>10.029999999999999</v>
      </c>
      <c r="B265" s="65" t="s">
        <v>279</v>
      </c>
      <c r="C265" s="33" t="s">
        <v>205</v>
      </c>
      <c r="D265" s="44">
        <v>12</v>
      </c>
      <c r="E265" s="103"/>
      <c r="F265" s="116">
        <f t="shared" si="13"/>
        <v>0</v>
      </c>
    </row>
    <row r="266" spans="1:10" s="65" customFormat="1" ht="30.6" customHeight="1" x14ac:dyDescent="0.3">
      <c r="A266" s="80">
        <v>10.039999999999999</v>
      </c>
      <c r="B266" s="65" t="s">
        <v>206</v>
      </c>
      <c r="C266" s="33" t="s">
        <v>280</v>
      </c>
      <c r="D266" s="44">
        <v>1</v>
      </c>
      <c r="E266" s="103"/>
      <c r="F266" s="116">
        <f>D266*E266</f>
        <v>0</v>
      </c>
    </row>
    <row r="267" spans="1:10" s="65" customFormat="1" ht="75" customHeight="1" x14ac:dyDescent="0.3">
      <c r="A267" s="80">
        <v>10.050000000000001</v>
      </c>
      <c r="B267" s="65" t="s">
        <v>281</v>
      </c>
      <c r="C267" s="33" t="s">
        <v>11</v>
      </c>
      <c r="D267" s="44">
        <v>1.6</v>
      </c>
      <c r="E267" s="103"/>
      <c r="F267" s="116">
        <f t="shared" si="13"/>
        <v>0</v>
      </c>
    </row>
    <row r="268" spans="1:10" s="65" customFormat="1" ht="157.94999999999999" customHeight="1" x14ac:dyDescent="0.3">
      <c r="A268" s="80">
        <v>10.06</v>
      </c>
      <c r="B268" s="65" t="s">
        <v>282</v>
      </c>
      <c r="C268" s="33" t="s">
        <v>283</v>
      </c>
      <c r="D268" s="44">
        <v>2</v>
      </c>
      <c r="E268" s="103"/>
      <c r="F268" s="116">
        <f t="shared" si="13"/>
        <v>0</v>
      </c>
    </row>
    <row r="269" spans="1:10" s="65" customFormat="1" ht="59.4" customHeight="1" thickBot="1" x14ac:dyDescent="0.35">
      <c r="A269" s="80">
        <v>10.07</v>
      </c>
      <c r="B269" s="65" t="s">
        <v>284</v>
      </c>
      <c r="C269" s="33" t="s">
        <v>2</v>
      </c>
      <c r="D269" s="44">
        <v>1</v>
      </c>
      <c r="E269" s="103"/>
      <c r="F269" s="116">
        <f t="shared" si="13"/>
        <v>0</v>
      </c>
    </row>
    <row r="270" spans="1:10" ht="14.4" thickBot="1" x14ac:dyDescent="0.3">
      <c r="A270" s="141" t="s">
        <v>293</v>
      </c>
      <c r="B270" s="142"/>
      <c r="C270" s="142"/>
      <c r="D270" s="142"/>
      <c r="E270" s="143"/>
      <c r="F270" s="123">
        <f>SUM(F263:F269)</f>
        <v>0</v>
      </c>
    </row>
    <row r="271" spans="1:10" ht="18" thickBot="1" x14ac:dyDescent="0.3">
      <c r="A271" s="144" t="s">
        <v>207</v>
      </c>
      <c r="B271" s="145"/>
      <c r="C271" s="145"/>
      <c r="D271" s="145"/>
      <c r="E271" s="145"/>
      <c r="F271" s="146"/>
    </row>
    <row r="272" spans="1:10" ht="16.2" thickBot="1" x14ac:dyDescent="0.35">
      <c r="A272" s="81" t="s">
        <v>2</v>
      </c>
      <c r="B272" s="82" t="s">
        <v>208</v>
      </c>
      <c r="C272" s="83"/>
      <c r="D272" s="83"/>
      <c r="E272" s="83"/>
      <c r="F272" s="84"/>
    </row>
    <row r="273" spans="1:6" x14ac:dyDescent="0.25">
      <c r="A273" s="85">
        <v>1</v>
      </c>
      <c r="B273" s="86" t="str">
        <f>A63</f>
        <v>Total (Civil Work construction of 6+2 class room school building ) (1)</v>
      </c>
      <c r="C273" s="86"/>
      <c r="D273" s="86"/>
      <c r="E273" s="86"/>
      <c r="F273" s="120">
        <f>F63</f>
        <v>0</v>
      </c>
    </row>
    <row r="274" spans="1:6" x14ac:dyDescent="0.25">
      <c r="A274" s="87">
        <v>2</v>
      </c>
      <c r="B274" s="88" t="str">
        <f>A82</f>
        <v>Total (Electrical installation for 6+2 Classroom School Building) (2)</v>
      </c>
      <c r="C274" s="88"/>
      <c r="D274" s="88"/>
      <c r="E274" s="88"/>
      <c r="F274" s="121">
        <f>F82</f>
        <v>0</v>
      </c>
    </row>
    <row r="275" spans="1:6" x14ac:dyDescent="0.25">
      <c r="A275" s="87">
        <v>3</v>
      </c>
      <c r="B275" s="88" t="str">
        <f>A111</f>
        <v>Total (Water supply and Drilling of deep well, diameter 14'', depth = 150m) (3)</v>
      </c>
      <c r="C275" s="88"/>
      <c r="D275" s="88"/>
      <c r="E275" s="88"/>
      <c r="F275" s="121">
        <f>F111</f>
        <v>0</v>
      </c>
    </row>
    <row r="276" spans="1:6" x14ac:dyDescent="0.25">
      <c r="A276" s="87">
        <v>4</v>
      </c>
      <c r="B276" s="88" t="str">
        <f>A122</f>
        <v>Total (Construction of 100m Protection Wall) (4)</v>
      </c>
      <c r="C276" s="88"/>
      <c r="D276" s="88"/>
      <c r="E276" s="88"/>
      <c r="F276" s="121">
        <f>F122</f>
        <v>0</v>
      </c>
    </row>
    <row r="277" spans="1:6" x14ac:dyDescent="0.25">
      <c r="A277" s="87">
        <v>5</v>
      </c>
      <c r="B277" s="88" t="str">
        <f>A176</f>
        <v>Total (Construction of Guard room) (5)</v>
      </c>
      <c r="C277" s="88"/>
      <c r="D277" s="88"/>
      <c r="E277" s="88"/>
      <c r="F277" s="121">
        <f>F176</f>
        <v>0</v>
      </c>
    </row>
    <row r="278" spans="1:6" x14ac:dyDescent="0.25">
      <c r="A278" s="87">
        <v>6</v>
      </c>
      <c r="B278" s="88" t="str">
        <f>A217</f>
        <v>Total (Construction of 5 cabinets latrine block) (6)</v>
      </c>
      <c r="C278" s="88"/>
      <c r="D278" s="88"/>
      <c r="E278" s="88"/>
      <c r="F278" s="121">
        <f>F217</f>
        <v>0</v>
      </c>
    </row>
    <row r="279" spans="1:6" x14ac:dyDescent="0.25">
      <c r="A279" s="87">
        <v>7</v>
      </c>
      <c r="B279" s="88" t="str">
        <f>A232</f>
        <v>Total (Construction of 94m new boundary wall) (7)</v>
      </c>
      <c r="C279" s="88"/>
      <c r="D279" s="88"/>
      <c r="E279" s="88"/>
      <c r="F279" s="121">
        <f>F232</f>
        <v>0</v>
      </c>
    </row>
    <row r="280" spans="1:6" x14ac:dyDescent="0.25">
      <c r="A280" s="87">
        <v>8</v>
      </c>
      <c r="B280" s="88" t="str">
        <f>A253</f>
        <v>Total (Construction of RCC water reservoir by capacity of 5000 liters) (8)</v>
      </c>
      <c r="C280" s="89"/>
      <c r="D280" s="89"/>
      <c r="E280" s="89"/>
      <c r="F280" s="121">
        <f>F253</f>
        <v>0</v>
      </c>
    </row>
    <row r="281" spans="1:6" x14ac:dyDescent="0.25">
      <c r="A281" s="90">
        <v>9</v>
      </c>
      <c r="B281" s="91" t="str">
        <f>A261</f>
        <v>Total for Playground Tools (9)</v>
      </c>
      <c r="C281" s="92"/>
      <c r="D281" s="92"/>
      <c r="E281" s="92"/>
      <c r="F281" s="122">
        <f>F261</f>
        <v>0</v>
      </c>
    </row>
    <row r="282" spans="1:6" ht="28.5" customHeight="1" thickBot="1" x14ac:dyDescent="0.3">
      <c r="A282" s="90">
        <v>10</v>
      </c>
      <c r="B282" s="91" t="str">
        <f>A270</f>
        <v>Total (Provision and installation Solar system 7 Kw (Hybrid)(10)</v>
      </c>
      <c r="C282" s="91"/>
      <c r="D282" s="91"/>
      <c r="E282" s="91"/>
      <c r="F282" s="122">
        <f>F270</f>
        <v>0</v>
      </c>
    </row>
    <row r="283" spans="1:6" ht="18" thickBot="1" x14ac:dyDescent="0.35">
      <c r="A283" s="127" t="s">
        <v>209</v>
      </c>
      <c r="B283" s="128"/>
      <c r="C283" s="93"/>
      <c r="D283" s="93"/>
      <c r="E283" s="93"/>
      <c r="F283" s="124">
        <f>SUM(F273:F282)</f>
        <v>0</v>
      </c>
    </row>
    <row r="284" spans="1:6" ht="30" customHeight="1" x14ac:dyDescent="0.25">
      <c r="A284" s="94"/>
      <c r="B284" s="125"/>
      <c r="C284" s="125"/>
      <c r="D284" s="125"/>
      <c r="E284" s="125"/>
      <c r="F284" s="125"/>
    </row>
    <row r="285" spans="1:6" ht="30" customHeight="1" x14ac:dyDescent="0.25">
      <c r="A285" s="94"/>
      <c r="B285" s="126"/>
      <c r="C285" s="126"/>
      <c r="D285" s="126"/>
      <c r="E285" s="126"/>
      <c r="F285" s="126"/>
    </row>
    <row r="286" spans="1:6" ht="30" customHeight="1" x14ac:dyDescent="0.25">
      <c r="A286" s="94"/>
      <c r="B286" s="126"/>
      <c r="C286" s="126"/>
      <c r="D286" s="126"/>
      <c r="E286" s="126"/>
      <c r="F286" s="126"/>
    </row>
    <row r="287" spans="1:6" ht="30" customHeight="1" x14ac:dyDescent="0.25">
      <c r="A287" s="94"/>
      <c r="B287" s="126"/>
      <c r="C287" s="126"/>
      <c r="D287" s="126"/>
      <c r="E287" s="126"/>
      <c r="F287" s="126"/>
    </row>
    <row r="288" spans="1:6" ht="30" customHeight="1" x14ac:dyDescent="0.25">
      <c r="A288" s="94"/>
      <c r="B288" s="126"/>
      <c r="C288" s="126"/>
      <c r="D288" s="126"/>
      <c r="E288" s="126"/>
      <c r="F288" s="126"/>
    </row>
    <row r="289" spans="1:6" ht="30" customHeight="1" x14ac:dyDescent="0.25">
      <c r="A289" s="94"/>
      <c r="B289" s="126"/>
      <c r="C289" s="126"/>
      <c r="D289" s="126"/>
      <c r="E289" s="126"/>
      <c r="F289" s="126"/>
    </row>
    <row r="290" spans="1:6" ht="30" customHeight="1" x14ac:dyDescent="0.25">
      <c r="A290" s="94"/>
      <c r="B290" s="125"/>
      <c r="C290" s="125"/>
      <c r="D290" s="125"/>
      <c r="E290" s="125"/>
      <c r="F290" s="125"/>
    </row>
    <row r="294" spans="1:6" ht="181.2" customHeight="1" x14ac:dyDescent="0.25"/>
    <row r="295" spans="1:6" ht="28.2" customHeight="1" x14ac:dyDescent="0.25"/>
    <row r="297" spans="1:6" ht="19.95" customHeight="1" x14ac:dyDescent="0.25"/>
    <row r="298" spans="1:6" ht="15" customHeight="1" x14ac:dyDescent="0.25"/>
    <row r="309" ht="28.95" customHeight="1" x14ac:dyDescent="0.25"/>
  </sheetData>
  <sheetProtection algorithmName="SHA-512" hashValue="g6TqlMIXh3KnsZBmQWlKaozbORxKCYsYw/rSCpozqsKibRzXxafgvuARfN4s2yJNVkc1XEHuJvde8fBo8WfKyA==" saltValue="S3g5RbCcqzTdzuboae/uUQ==" spinCount="100000" sheet="1" objects="1" scenarios="1" formatColumns="0" formatRows="0"/>
  <mergeCells count="37">
    <mergeCell ref="A111:E111"/>
    <mergeCell ref="A2:F2"/>
    <mergeCell ref="A3:F3"/>
    <mergeCell ref="A4:B4"/>
    <mergeCell ref="A5:F5"/>
    <mergeCell ref="A8:F8"/>
    <mergeCell ref="B9:F9"/>
    <mergeCell ref="A63:E63"/>
    <mergeCell ref="B64:F64"/>
    <mergeCell ref="A82:E82"/>
    <mergeCell ref="B83:F83"/>
    <mergeCell ref="B101:F101"/>
    <mergeCell ref="B112:F112"/>
    <mergeCell ref="A122:E122"/>
    <mergeCell ref="B123:F123"/>
    <mergeCell ref="A139:E139"/>
    <mergeCell ref="A151:B151"/>
    <mergeCell ref="A283:B283"/>
    <mergeCell ref="A176:E176"/>
    <mergeCell ref="B177:F177"/>
    <mergeCell ref="A217:E217"/>
    <mergeCell ref="B218:F218"/>
    <mergeCell ref="A232:E232"/>
    <mergeCell ref="B233:F233"/>
    <mergeCell ref="B254:F254"/>
    <mergeCell ref="A261:E261"/>
    <mergeCell ref="A253:E253"/>
    <mergeCell ref="B262:F262"/>
    <mergeCell ref="A270:E270"/>
    <mergeCell ref="A271:F271"/>
    <mergeCell ref="B290:F290"/>
    <mergeCell ref="B284:F284"/>
    <mergeCell ref="B285:F285"/>
    <mergeCell ref="B286:F286"/>
    <mergeCell ref="B287:F287"/>
    <mergeCell ref="B288:F288"/>
    <mergeCell ref="B289:F289"/>
  </mergeCells>
  <pageMargins left="0.7" right="0.7" top="0.75" bottom="0.75" header="0.3" footer="0.3"/>
  <pageSetup paperSize="9" scale="95"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F97154FB6B93F42BF5E4B42766B9CA1" ma:contentTypeVersion="17" ma:contentTypeDescription="Create a new document." ma:contentTypeScope="" ma:versionID="956fdf44634306e30b5c0b8ec962a8ba">
  <xsd:schema xmlns:xsd="http://www.w3.org/2001/XMLSchema" xmlns:xs="http://www.w3.org/2001/XMLSchema" xmlns:p="http://schemas.microsoft.com/office/2006/metadata/properties" xmlns:ns2="e17ed4e5-84f5-4645-8e88-72d967b1c846" xmlns:ns3="2ad314f3-2745-4330-b0d8-d50ee7e7a8f3" targetNamespace="http://schemas.microsoft.com/office/2006/metadata/properties" ma:root="true" ma:fieldsID="6fad8c77dfffd4d19c566f24ea46e53e" ns2:_="" ns3:_="">
    <xsd:import namespace="e17ed4e5-84f5-4645-8e88-72d967b1c846"/>
    <xsd:import namespace="2ad314f3-2745-4330-b0d8-d50ee7e7a8f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Location" minOccurs="0"/>
                <xsd:element ref="ns2:MediaServiceGenerationTime" minOccurs="0"/>
                <xsd:element ref="ns2:MediaServiceEventHashCode" minOccurs="0"/>
                <xsd:element ref="ns2:MediaServiceAutoTags" minOccurs="0"/>
                <xsd:element ref="ns2:MediaServiceOCR" minOccurs="0"/>
                <xsd:element ref="ns2:ContentDescription"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17ed4e5-84f5-4645-8e88-72d967b1c8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ContentDescription" ma:index="18" nillable="true" ma:displayName="Content Description" ma:format="Dropdown" ma:internalName="ContentDescription">
      <xsd:simpleType>
        <xsd:restriction base="dms:Note">
          <xsd:maxLength value="255"/>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ad314f3-2745-4330-b0d8-d50ee7e7a8f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2995c715-8898-4be6-90af-b22abe6c6dd8}" ma:internalName="TaxCatchAll" ma:showField="CatchAllData" ma:web="2ad314f3-2745-4330-b0d8-d50ee7e7a8f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ontentDescription xmlns="e17ed4e5-84f5-4645-8e88-72d967b1c846" xsi:nil="true"/>
    <lcf76f155ced4ddcb4097134ff3c332f xmlns="e17ed4e5-84f5-4645-8e88-72d967b1c846">
      <Terms xmlns="http://schemas.microsoft.com/office/infopath/2007/PartnerControls"/>
    </lcf76f155ced4ddcb4097134ff3c332f>
    <TaxCatchAll xmlns="2ad314f3-2745-4330-b0d8-d50ee7e7a8f3" xsi:nil="true"/>
  </documentManagement>
</p:properties>
</file>

<file path=customXml/itemProps1.xml><?xml version="1.0" encoding="utf-8"?>
<ds:datastoreItem xmlns:ds="http://schemas.openxmlformats.org/officeDocument/2006/customXml" ds:itemID="{B73212E3-0051-460D-8B03-ED2F13A277B5}">
  <ds:schemaRefs>
    <ds:schemaRef ds:uri="http://schemas.microsoft.com/sharepoint/v3/contenttype/forms"/>
  </ds:schemaRefs>
</ds:datastoreItem>
</file>

<file path=customXml/itemProps2.xml><?xml version="1.0" encoding="utf-8"?>
<ds:datastoreItem xmlns:ds="http://schemas.openxmlformats.org/officeDocument/2006/customXml" ds:itemID="{C627B470-B543-4F8E-9EE8-AA27CAC21F9F}"/>
</file>

<file path=customXml/itemProps3.xml><?xml version="1.0" encoding="utf-8"?>
<ds:datastoreItem xmlns:ds="http://schemas.openxmlformats.org/officeDocument/2006/customXml" ds:itemID="{EB4CB099-9077-4419-AA00-EBFC7695D3C4}">
  <ds:schemaRefs>
    <ds:schemaRef ds:uri="http://schemas.microsoft.com/office/2006/metadata/properties"/>
    <ds:schemaRef ds:uri="http://schemas.microsoft.com/office/infopath/2007/PartnerControls"/>
    <ds:schemaRef ds:uri="e17ed4e5-84f5-4645-8e88-72d967b1c84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BoQ</vt:lpstr>
      <vt:lpstr>BoQ!Print_Area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Mohammad Abid Rasoli</dc:creator>
  <cp:keywords/>
  <dc:description/>
  <cp:lastModifiedBy>Georgios Koufakis</cp:lastModifiedBy>
  <cp:revision/>
  <cp:lastPrinted>2022-05-21T06:58:29Z</cp:lastPrinted>
  <dcterms:created xsi:type="dcterms:W3CDTF">2020-09-17T07:18:27Z</dcterms:created>
  <dcterms:modified xsi:type="dcterms:W3CDTF">2023-03-27T15:12:00Z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0x010100FF97154FB6B93F42BF5E4B42766B9CA1</vt:lpwstr>
  </property>
</Properties>
</file>